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2300" windowHeight="5010" activeTab="1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44" i="1" l="1"/>
  <c r="M44" i="1" l="1"/>
  <c r="M8" i="2" s="1"/>
  <c r="M52" i="2" s="1"/>
  <c r="L44" i="1"/>
  <c r="L8" i="2" s="1"/>
  <c r="L52" i="2" s="1"/>
  <c r="K44" i="1"/>
  <c r="K8" i="2" s="1"/>
  <c r="K52" i="2" s="1"/>
  <c r="J44" i="1"/>
  <c r="J8" i="2" s="1"/>
  <c r="J52" i="2" s="1"/>
  <c r="I8" i="2"/>
  <c r="I52" i="2" s="1"/>
  <c r="H44" i="1"/>
  <c r="H8" i="2" s="1"/>
  <c r="H52" i="2" s="1"/>
</calcChain>
</file>

<file path=xl/sharedStrings.xml><?xml version="1.0" encoding="utf-8"?>
<sst xmlns="http://schemas.openxmlformats.org/spreadsheetml/2006/main" count="392" uniqueCount="147">
  <si>
    <t>UBUNTU MUNICIPALITY : INTEGRATED DEVELOPMENT PROJECTS</t>
  </si>
  <si>
    <t>DATE UPDATED</t>
  </si>
  <si>
    <t>PROJECT</t>
  </si>
  <si>
    <t>PROJECT DETAILS AND OBJECTIVES</t>
  </si>
  <si>
    <t>ESTIMATED COST</t>
  </si>
  <si>
    <t>PROJECT TOTAL</t>
  </si>
  <si>
    <t>SOURCE</t>
  </si>
  <si>
    <t>No</t>
  </si>
  <si>
    <t>DESCRIPTON</t>
  </si>
  <si>
    <t>TERM</t>
  </si>
  <si>
    <t>QTY</t>
  </si>
  <si>
    <t>STD</t>
  </si>
  <si>
    <t>LOCALITY</t>
  </si>
  <si>
    <t>INFRASTRUCTURE</t>
  </si>
  <si>
    <t>WATER SUPPLY</t>
  </si>
  <si>
    <t>RDP</t>
  </si>
  <si>
    <t>VW/RM/LOX</t>
  </si>
  <si>
    <t>DWAE/MIG</t>
  </si>
  <si>
    <t>GAS CHLORINATION</t>
  </si>
  <si>
    <t>VW/RM</t>
  </si>
  <si>
    <t>INSTALL WATERSOFTENERS</t>
  </si>
  <si>
    <t>REPLACE WATER NETWORK (ASBESTOS PIPES)</t>
  </si>
  <si>
    <t xml:space="preserve">BOREHOLE DEVELOPMENT </t>
  </si>
  <si>
    <t>V/WEST</t>
  </si>
  <si>
    <t>REPLACE WATER NETWORK/METERS</t>
  </si>
  <si>
    <t>DETERM.</t>
  </si>
  <si>
    <t>HUT/MER</t>
  </si>
  <si>
    <t>PURCHASE WATERMETERS</t>
  </si>
  <si>
    <t>SERVICE OF ERVEN</t>
  </si>
  <si>
    <t>HOUSING (ALL CATEGORIES)</t>
  </si>
  <si>
    <t>HOUSING &amp; SERVICES</t>
  </si>
  <si>
    <t>DPLG</t>
  </si>
  <si>
    <t>SURVEY OF SITES</t>
  </si>
  <si>
    <t>RECTIFICATION OF OLD SCHEME HOUSES</t>
  </si>
  <si>
    <t>TRANSPORT, ACCESS ROADS &amp; STREETS</t>
  </si>
  <si>
    <t>PUBLIC TRANSPORT PLAN</t>
  </si>
  <si>
    <t>DEPT TRANSP.</t>
  </si>
  <si>
    <t>ACCESS ROADS &amp; STREETS</t>
  </si>
  <si>
    <t>MIG</t>
  </si>
  <si>
    <t>SANITATION</t>
  </si>
  <si>
    <t>REPLACE BUCKETS SYSTEM</t>
  </si>
  <si>
    <t>UPGRADING OXIDATION PONDS (AIRATO)</t>
  </si>
  <si>
    <t>UPGRADING OF SEWER PUMPSTATION</t>
  </si>
  <si>
    <t>NEW PUMPSTATION</t>
  </si>
  <si>
    <t>SEWER NETWORK</t>
  </si>
  <si>
    <t>STORMWATER DRAINAGE</t>
  </si>
  <si>
    <t>EXTERNAL DRAINAGE</t>
  </si>
  <si>
    <t>INTERNAL DRAINAGE</t>
  </si>
  <si>
    <t>DEVELOP A SOLID WASTE SITE FOR V/WEST</t>
  </si>
  <si>
    <t>INTERNAL SERVICE UPGRADING (DUST BINS)</t>
  </si>
  <si>
    <t>UBUNTU</t>
  </si>
  <si>
    <t>LOX/RM</t>
  </si>
  <si>
    <t>ELECTRICITY</t>
  </si>
  <si>
    <t>AREA LIGHTING AT TOWNS</t>
  </si>
  <si>
    <t>VW/RM/HUT</t>
  </si>
  <si>
    <t>UPGRADING OF HIGH VOLTAGE LINE</t>
  </si>
  <si>
    <t>10KM</t>
  </si>
  <si>
    <t>UPGRADING OF TELLEMETRY SYSTEM</t>
  </si>
  <si>
    <t>MIG/DWAE</t>
  </si>
  <si>
    <t>INSTALL PREPAID METERS/CONNETIONS</t>
  </si>
  <si>
    <t>UBUNTU/DBSA</t>
  </si>
  <si>
    <t>STREETLIGHTING</t>
  </si>
  <si>
    <t xml:space="preserve">SOLAR GEYSERS </t>
  </si>
  <si>
    <t>ESKOM</t>
  </si>
  <si>
    <t xml:space="preserve">TOTAL ESTIMATED COSTS OF ITEMS CARRIED FORWARD TO PAGE 2 </t>
  </si>
  <si>
    <t>PROJECT DETAILS &amp; OBJECTIVES</t>
  </si>
  <si>
    <t>TOTAL ESTIMATED COSTS C/F FROM PAGE 1</t>
  </si>
  <si>
    <t>AGRICULTURAL</t>
  </si>
  <si>
    <t>UPGRADING OF INFRASTRUCTURE (COMMONAGE)</t>
  </si>
  <si>
    <t>ACQUIRING OF LAND (COMMONAGE)</t>
  </si>
  <si>
    <t xml:space="preserve">LAND FOR SMALL FARMERS </t>
  </si>
  <si>
    <t>LAND CARE PROGRAMME (COMMONAGE)</t>
  </si>
  <si>
    <t>CASP PROJECT</t>
  </si>
  <si>
    <t>WOOL SPINNING  INDUSTRY</t>
  </si>
  <si>
    <t>COMMUNITY SERVICES</t>
  </si>
  <si>
    <t>EXTENSION TO CEMETRIES</t>
  </si>
  <si>
    <t>VW</t>
  </si>
  <si>
    <t>UPGRADING OF SPORTS FACILITIES</t>
  </si>
  <si>
    <t>TRAINING AND CAPACITY BUILDING OF COMMUNITIES</t>
  </si>
  <si>
    <t xml:space="preserve">UBUNTU </t>
  </si>
  <si>
    <t>UPGRADING OF COMMUNITY HALLS</t>
  </si>
  <si>
    <t>WEIGHING BRIDGE</t>
  </si>
  <si>
    <t>TRAFFIC DEPT FOR DRIVERS LICENCES</t>
  </si>
  <si>
    <t>PURCHASE OF CHAIRS &amp; TABLES FOR COMMUNITY HALLS</t>
  </si>
  <si>
    <t>PLAYGROUNDS &amp; PARKS</t>
  </si>
  <si>
    <t>INSTITUTIONAL</t>
  </si>
  <si>
    <t>UPGRADING OF MUNICIPAL BUILDINGS</t>
  </si>
  <si>
    <t>PURCHASE OF FIRE FIGHTING EQUIPMENT</t>
  </si>
  <si>
    <t>LAND USE MAPS</t>
  </si>
  <si>
    <t>PURCHASE OFFICE FURNITURE &amp; EQUIPMENT</t>
  </si>
  <si>
    <t>PURCHASE OF MECHANICAL EQUIPMENT</t>
  </si>
  <si>
    <t>PURCHASE OF ELECTRICAL EQUIPMENT</t>
  </si>
  <si>
    <t>PURCHASE OF EQUIPMENT FOR COMMUNITY HALLS</t>
  </si>
  <si>
    <t>COMPUTERS FOR OFFICES</t>
  </si>
  <si>
    <t>PURCHASE OF AIRCONDITIONERS &amp; TELEVISION SENDERS</t>
  </si>
  <si>
    <t>BRANDING OF MUNICIPALITY</t>
  </si>
  <si>
    <t>DEVELOPMENT FRAMEWORK</t>
  </si>
  <si>
    <t xml:space="preserve">INVESTIGATE THE ECONOMIC DEVELOPMENT POTENTIAL </t>
  </si>
  <si>
    <t>ENVIRONMENTAL MANAGEMENT PLAN</t>
  </si>
  <si>
    <t>TOURISM &amp; BUSINESS</t>
  </si>
  <si>
    <t>RESEARCH STEAM SAFARI</t>
  </si>
  <si>
    <t>RM</t>
  </si>
  <si>
    <t>UPGRADING OF MUSEUM</t>
  </si>
  <si>
    <t>HIKING TRAILS</t>
  </si>
  <si>
    <t>ESTABLISHMENT OF TOURIST ROUTES</t>
  </si>
  <si>
    <t>LOXTON CONSERVANCY PROJECT</t>
  </si>
  <si>
    <t>LX</t>
  </si>
  <si>
    <t>ERECTING A WASTE MANAGEMENT RECYCLING PROJECT</t>
  </si>
  <si>
    <t>ERECTING  A PARKS AND ACCOMMODATIONS PROJECT</t>
  </si>
  <si>
    <t>TOILET PAPER MANUFACTURING</t>
  </si>
  <si>
    <t>DEVELOPING OF A LED STRATEGY</t>
  </si>
  <si>
    <t>SHOE FACTORY</t>
  </si>
  <si>
    <t>SCHANSKRAAL SPORT ESTATE DEVELOPMENT</t>
  </si>
  <si>
    <t>PRIVATE</t>
  </si>
  <si>
    <t xml:space="preserve">ENERGY: WIND-FARMING </t>
  </si>
  <si>
    <t>GRAND TOTALS</t>
  </si>
  <si>
    <t>2014/15</t>
  </si>
  <si>
    <t>2015/16</t>
  </si>
  <si>
    <t>2016/17</t>
  </si>
  <si>
    <t>2013/14</t>
  </si>
  <si>
    <t>26/03/2013</t>
  </si>
  <si>
    <t>BULK METER (ZONAL /AREA METERS)</t>
  </si>
  <si>
    <t>NOT ACHIEVED</t>
  </si>
  <si>
    <t>10 INSTALLED</t>
  </si>
  <si>
    <t>500 ACHIEVED</t>
  </si>
  <si>
    <t>850 ACHIEVED</t>
  </si>
  <si>
    <t>60 ACHIEVED</t>
  </si>
  <si>
    <t>36 IN PROCESS</t>
  </si>
  <si>
    <t>55 KM</t>
  </si>
  <si>
    <t>17 KM ACHIEVED</t>
  </si>
  <si>
    <t>8 ACHIEVED</t>
  </si>
  <si>
    <t>ACHIEVED</t>
  </si>
  <si>
    <t>IN PROCESS</t>
  </si>
  <si>
    <t>2017/18</t>
  </si>
  <si>
    <t>HUT</t>
  </si>
  <si>
    <t xml:space="preserve">NOT ACHIEVED </t>
  </si>
  <si>
    <t>PARTLY ACHIEVED</t>
  </si>
  <si>
    <t xml:space="preserve">PARTLY ACHIEVED </t>
  </si>
  <si>
    <t>DLA</t>
  </si>
  <si>
    <t>COGHSTA</t>
  </si>
  <si>
    <t>DSAC</t>
  </si>
  <si>
    <t>DTRP</t>
  </si>
  <si>
    <t>PKDM</t>
  </si>
  <si>
    <t>DEAT</t>
  </si>
  <si>
    <t>LOX</t>
  </si>
  <si>
    <t>UPGRADING OF SOLID WASTE (FEASABILITY STUDY)</t>
  </si>
  <si>
    <t xml:space="preserve">PROGRESS MADE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</si>
</sst>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8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color theme="1"/>
      <name val="Courier New"/>
      <family val="3"/>
    </font>
    <font>
      <sz val="10"/>
      <color theme="1"/>
      <name val="Courier New"/>
      <family val="3"/>
    </font>
    <font>
      <sz val="10"/>
      <color theme="1"/>
      <name val="Arial"/>
      <family val="2"/>
    </font>
    <font>
      <b/>
      <sz val="9"/>
      <color theme="1"/>
      <name val="Courier New"/>
      <family val="3"/>
    </font>
    <font>
      <sz val="9"/>
      <color theme="1"/>
      <name val="Arial"/>
      <family val="2"/>
    </font>
    <font>
      <sz val="9"/>
      <color theme="1"/>
      <name val="Courier New"/>
      <family val="3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9">
    <xf numFmtId="0" fontId="0" fillId="0" borderId="0" xfId="0"/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center" vertical="justify"/>
    </xf>
    <xf numFmtId="3" fontId="3" fillId="0" borderId="0" xfId="1" applyNumberFormat="1" applyFont="1" applyFill="1" applyBorder="1" applyAlignment="1"/>
    <xf numFmtId="3" fontId="2" fillId="0" borderId="0" xfId="1" applyNumberFormat="1" applyFont="1" applyFill="1" applyBorder="1" applyAlignment="1"/>
    <xf numFmtId="0" fontId="4" fillId="0" borderId="0" xfId="1" applyFont="1" applyFill="1" applyBorder="1" applyAlignment="1">
      <alignment vertical="center"/>
    </xf>
    <xf numFmtId="0" fontId="2" fillId="0" borderId="11" xfId="1" applyNumberFormat="1" applyFont="1" applyFill="1" applyBorder="1"/>
    <xf numFmtId="0" fontId="2" fillId="0" borderId="26" xfId="1" applyNumberFormat="1" applyFont="1" applyFill="1" applyBorder="1"/>
    <xf numFmtId="0" fontId="2" fillId="0" borderId="23" xfId="1" applyNumberFormat="1" applyFont="1" applyFill="1" applyBorder="1" applyAlignment="1">
      <alignment horizontal="center"/>
    </xf>
    <xf numFmtId="0" fontId="2" fillId="0" borderId="28" xfId="1" applyNumberFormat="1" applyFont="1" applyFill="1" applyBorder="1" applyAlignment="1">
      <alignment horizontal="center"/>
    </xf>
    <xf numFmtId="0" fontId="2" fillId="0" borderId="21" xfId="1" applyNumberFormat="1" applyFont="1" applyFill="1" applyBorder="1" applyAlignment="1">
      <alignment horizontal="center"/>
    </xf>
    <xf numFmtId="0" fontId="2" fillId="0" borderId="8" xfId="1" applyNumberFormat="1" applyFont="1" applyFill="1" applyBorder="1" applyAlignment="1">
      <alignment horizontal="center"/>
    </xf>
    <xf numFmtId="49" fontId="2" fillId="0" borderId="0" xfId="1" applyNumberFormat="1" applyFont="1" applyFill="1" applyBorder="1" applyAlignment="1">
      <alignment vertical="center"/>
    </xf>
    <xf numFmtId="49" fontId="4" fillId="0" borderId="0" xfId="1" applyNumberFormat="1" applyFont="1" applyFill="1" applyBorder="1" applyAlignment="1">
      <alignment vertical="center"/>
    </xf>
    <xf numFmtId="0" fontId="1" fillId="0" borderId="0" xfId="1"/>
    <xf numFmtId="0" fontId="2" fillId="0" borderId="5" xfId="1" applyFont="1" applyFill="1" applyBorder="1" applyAlignment="1">
      <alignment horizontal="left"/>
    </xf>
    <xf numFmtId="0" fontId="2" fillId="0" borderId="0" xfId="1" applyFont="1" applyFill="1"/>
    <xf numFmtId="3" fontId="2" fillId="0" borderId="19" xfId="1" applyNumberFormat="1" applyFont="1" applyFill="1" applyBorder="1"/>
    <xf numFmtId="3" fontId="2" fillId="0" borderId="5" xfId="1" applyNumberFormat="1" applyFont="1" applyFill="1" applyBorder="1" applyAlignment="1">
      <alignment horizontal="left"/>
    </xf>
    <xf numFmtId="0" fontId="2" fillId="0" borderId="9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4" fillId="0" borderId="9" xfId="1" applyFont="1" applyFill="1" applyBorder="1" applyAlignment="1"/>
    <xf numFmtId="0" fontId="4" fillId="0" borderId="10" xfId="1" applyFont="1" applyFill="1" applyBorder="1" applyAlignment="1"/>
    <xf numFmtId="0" fontId="4" fillId="0" borderId="12" xfId="1" applyFont="1" applyFill="1" applyBorder="1" applyAlignment="1"/>
    <xf numFmtId="0" fontId="4" fillId="0" borderId="7" xfId="1" applyFont="1" applyFill="1" applyBorder="1" applyAlignment="1"/>
    <xf numFmtId="0" fontId="4" fillId="0" borderId="0" xfId="1" applyFont="1" applyFill="1" applyBorder="1" applyAlignment="1"/>
    <xf numFmtId="0" fontId="2" fillId="0" borderId="24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vertical="center"/>
    </xf>
    <xf numFmtId="3" fontId="2" fillId="0" borderId="2" xfId="1" applyNumberFormat="1" applyFont="1" applyFill="1" applyBorder="1" applyAlignment="1">
      <alignment horizontal="right"/>
    </xf>
    <xf numFmtId="3" fontId="2" fillId="0" borderId="10" xfId="1" applyNumberFormat="1" applyFont="1" applyFill="1" applyBorder="1" applyAlignment="1">
      <alignment horizontal="right"/>
    </xf>
    <xf numFmtId="3" fontId="2" fillId="0" borderId="8" xfId="1" applyNumberFormat="1" applyFont="1" applyFill="1" applyBorder="1" applyAlignment="1">
      <alignment horizontal="right"/>
    </xf>
    <xf numFmtId="3" fontId="2" fillId="0" borderId="5" xfId="1" applyNumberFormat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4" fillId="0" borderId="15" xfId="1" applyFont="1" applyFill="1" applyBorder="1" applyAlignment="1"/>
    <xf numFmtId="0" fontId="0" fillId="0" borderId="0" xfId="0" applyAlignment="1">
      <alignment wrapText="1"/>
    </xf>
    <xf numFmtId="0" fontId="5" fillId="0" borderId="5" xfId="1" applyFont="1" applyFill="1" applyBorder="1" applyAlignment="1">
      <alignment horizontal="left" wrapText="1"/>
    </xf>
    <xf numFmtId="0" fontId="5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wrapText="1"/>
    </xf>
    <xf numFmtId="0" fontId="6" fillId="0" borderId="0" xfId="1" applyFont="1" applyFill="1" applyBorder="1" applyAlignment="1"/>
    <xf numFmtId="0" fontId="5" fillId="0" borderId="5" xfId="1" applyFont="1" applyFill="1" applyBorder="1" applyAlignment="1">
      <alignment vertical="center"/>
    </xf>
    <xf numFmtId="0" fontId="5" fillId="0" borderId="22" xfId="1" applyFont="1" applyFill="1" applyBorder="1" applyAlignment="1">
      <alignment horizontal="center" vertical="justify" wrapText="1"/>
    </xf>
    <xf numFmtId="0" fontId="5" fillId="0" borderId="8" xfId="1" applyFont="1" applyFill="1" applyBorder="1" applyAlignment="1">
      <alignment horizontal="center" vertical="justify" wrapText="1"/>
    </xf>
    <xf numFmtId="0" fontId="5" fillId="0" borderId="5" xfId="1" applyFont="1" applyFill="1" applyBorder="1" applyAlignment="1">
      <alignment horizontal="center" vertical="justify" wrapText="1"/>
    </xf>
    <xf numFmtId="0" fontId="7" fillId="0" borderId="5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 wrapText="1"/>
    </xf>
    <xf numFmtId="0" fontId="5" fillId="0" borderId="5" xfId="1" applyFont="1" applyFill="1" applyBorder="1" applyAlignment="1">
      <alignment horizontal="center"/>
    </xf>
    <xf numFmtId="0" fontId="7" fillId="0" borderId="5" xfId="1" applyFont="1" applyFill="1" applyBorder="1"/>
    <xf numFmtId="3" fontId="7" fillId="0" borderId="5" xfId="1" applyNumberFormat="1" applyFont="1" applyFill="1" applyBorder="1"/>
    <xf numFmtId="0" fontId="5" fillId="0" borderId="5" xfId="1" applyFont="1" applyFill="1" applyBorder="1" applyAlignment="1">
      <alignment horizontal="left"/>
    </xf>
    <xf numFmtId="0" fontId="7" fillId="0" borderId="5" xfId="1" applyFont="1" applyFill="1" applyBorder="1" applyAlignment="1">
      <alignment horizontal="left" wrapText="1"/>
    </xf>
    <xf numFmtId="0" fontId="7" fillId="0" borderId="5" xfId="1" applyFont="1" applyFill="1" applyBorder="1" applyAlignment="1">
      <alignment horizontal="left"/>
    </xf>
    <xf numFmtId="3" fontId="7" fillId="0" borderId="5" xfId="1" applyNumberFormat="1" applyFont="1" applyFill="1" applyBorder="1" applyAlignment="1">
      <alignment horizontal="left"/>
    </xf>
    <xf numFmtId="0" fontId="5" fillId="0" borderId="25" xfId="1" applyFont="1" applyFill="1" applyBorder="1" applyAlignment="1">
      <alignment horizontal="left"/>
    </xf>
    <xf numFmtId="0" fontId="7" fillId="0" borderId="25" xfId="1" applyFont="1" applyFill="1" applyBorder="1" applyAlignment="1">
      <alignment horizontal="left" wrapText="1"/>
    </xf>
    <xf numFmtId="0" fontId="7" fillId="0" borderId="25" xfId="1" applyFont="1" applyFill="1" applyBorder="1" applyAlignment="1">
      <alignment horizontal="left"/>
    </xf>
    <xf numFmtId="3" fontId="7" fillId="0" borderId="25" xfId="1" applyNumberFormat="1" applyFont="1" applyFill="1" applyBorder="1"/>
    <xf numFmtId="0" fontId="5" fillId="0" borderId="4" xfId="1" applyFont="1" applyFill="1" applyBorder="1" applyAlignment="1">
      <alignment horizontal="left"/>
    </xf>
    <xf numFmtId="0" fontId="7" fillId="0" borderId="27" xfId="1" applyFont="1" applyFill="1" applyBorder="1" applyAlignment="1">
      <alignment horizontal="left" wrapText="1"/>
    </xf>
    <xf numFmtId="3" fontId="5" fillId="0" borderId="19" xfId="1" applyNumberFormat="1" applyFont="1" applyFill="1" applyBorder="1"/>
    <xf numFmtId="3" fontId="5" fillId="0" borderId="22" xfId="1" applyNumberFormat="1" applyFont="1" applyFill="1" applyBorder="1"/>
    <xf numFmtId="41" fontId="2" fillId="0" borderId="11" xfId="1" applyNumberFormat="1" applyFont="1" applyFill="1" applyBorder="1"/>
    <xf numFmtId="41" fontId="2" fillId="0" borderId="14" xfId="1" applyNumberFormat="1" applyFont="1" applyFill="1" applyBorder="1"/>
    <xf numFmtId="41" fontId="2" fillId="0" borderId="4" xfId="1" applyNumberFormat="1" applyFont="1" applyFill="1" applyBorder="1"/>
    <xf numFmtId="41" fontId="2" fillId="0" borderId="22" xfId="1" applyNumberFormat="1" applyFont="1" applyFill="1" applyBorder="1"/>
    <xf numFmtId="0" fontId="5" fillId="0" borderId="1" xfId="1" applyFont="1" applyFill="1" applyBorder="1" applyAlignment="1">
      <alignment horizontal="left" vertical="center"/>
    </xf>
    <xf numFmtId="0" fontId="5" fillId="0" borderId="19" xfId="1" applyFont="1" applyFill="1" applyBorder="1" applyAlignment="1">
      <alignment horizontal="left" vertical="justify" wrapText="1"/>
    </xf>
    <xf numFmtId="0" fontId="5" fillId="0" borderId="29" xfId="1" applyFont="1" applyFill="1" applyBorder="1" applyAlignment="1">
      <alignment horizontal="left" vertical="justify" wrapText="1"/>
    </xf>
    <xf numFmtId="0" fontId="5" fillId="0" borderId="6" xfId="1" applyFont="1" applyFill="1" applyBorder="1" applyAlignment="1">
      <alignment horizontal="left" vertical="justify" wrapText="1"/>
    </xf>
    <xf numFmtId="0" fontId="5" fillId="0" borderId="22" xfId="1" applyFont="1" applyFill="1" applyBorder="1" applyAlignment="1">
      <alignment horizontal="left" vertical="justify" wrapText="1"/>
    </xf>
    <xf numFmtId="3" fontId="7" fillId="0" borderId="13" xfId="1" applyNumberFormat="1" applyFont="1" applyFill="1" applyBorder="1" applyAlignment="1">
      <alignment horizontal="left"/>
    </xf>
    <xf numFmtId="3" fontId="7" fillId="0" borderId="2" xfId="1" applyNumberFormat="1" applyFont="1" applyFill="1" applyBorder="1" applyAlignment="1">
      <alignment horizontal="left"/>
    </xf>
    <xf numFmtId="3" fontId="7" fillId="0" borderId="25" xfId="1" applyNumberFormat="1" applyFont="1" applyFill="1" applyBorder="1" applyAlignment="1">
      <alignment horizontal="left"/>
    </xf>
    <xf numFmtId="3" fontId="7" fillId="0" borderId="3" xfId="1" applyNumberFormat="1" applyFont="1" applyFill="1" applyBorder="1" applyAlignment="1">
      <alignment horizontal="left"/>
    </xf>
    <xf numFmtId="3" fontId="7" fillId="0" borderId="10" xfId="1" applyNumberFormat="1" applyFont="1" applyFill="1" applyBorder="1" applyAlignment="1">
      <alignment horizontal="left"/>
    </xf>
    <xf numFmtId="3" fontId="5" fillId="0" borderId="22" xfId="1" applyNumberFormat="1" applyFont="1" applyFill="1" applyBorder="1" applyAlignment="1">
      <alignment horizontal="left"/>
    </xf>
    <xf numFmtId="3" fontId="5" fillId="0" borderId="12" xfId="1" applyNumberFormat="1" applyFont="1" applyFill="1" applyBorder="1" applyAlignment="1">
      <alignment horizontal="left"/>
    </xf>
    <xf numFmtId="3" fontId="5" fillId="0" borderId="8" xfId="1" applyNumberFormat="1" applyFont="1" applyFill="1" applyBorder="1" applyAlignment="1">
      <alignment horizontal="left"/>
    </xf>
    <xf numFmtId="0" fontId="7" fillId="0" borderId="5" xfId="1" applyFont="1" applyFill="1" applyBorder="1" applyAlignment="1">
      <alignment horizontal="center" vertical="center" wrapText="1"/>
    </xf>
    <xf numFmtId="0" fontId="7" fillId="0" borderId="25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wrapText="1"/>
    </xf>
    <xf numFmtId="0" fontId="7" fillId="0" borderId="25" xfId="1" applyFont="1" applyFill="1" applyBorder="1" applyAlignment="1">
      <alignment horizontal="center" wrapText="1"/>
    </xf>
    <xf numFmtId="0" fontId="5" fillId="0" borderId="6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25" xfId="1" applyFont="1" applyFill="1" applyBorder="1" applyAlignment="1">
      <alignment horizontal="center" vertical="center"/>
    </xf>
    <xf numFmtId="0" fontId="5" fillId="0" borderId="22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 wrapText="1"/>
    </xf>
    <xf numFmtId="0" fontId="5" fillId="0" borderId="22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2" fillId="0" borderId="25" xfId="1" applyNumberFormat="1" applyFont="1" applyFill="1" applyBorder="1" applyAlignment="1">
      <alignment horizontal="center" vertical="center" wrapText="1"/>
    </xf>
    <xf numFmtId="0" fontId="2" fillId="0" borderId="16" xfId="1" applyNumberFormat="1" applyFont="1" applyFill="1" applyBorder="1" applyAlignment="1">
      <alignment horizontal="center" vertical="center" wrapText="1"/>
    </xf>
    <xf numFmtId="0" fontId="2" fillId="0" borderId="22" xfId="1" applyNumberFormat="1" applyFont="1" applyFill="1" applyBorder="1" applyAlignment="1">
      <alignment horizontal="center" vertical="center" wrapText="1"/>
    </xf>
    <xf numFmtId="0" fontId="2" fillId="0" borderId="25" xfId="1" applyNumberFormat="1" applyFont="1" applyFill="1" applyBorder="1" applyAlignment="1">
      <alignment horizontal="center" vertical="center"/>
    </xf>
    <xf numFmtId="0" fontId="2" fillId="0" borderId="16" xfId="1" applyNumberFormat="1" applyFont="1" applyFill="1" applyBorder="1" applyAlignment="1">
      <alignment horizontal="center" vertical="center"/>
    </xf>
    <xf numFmtId="0" fontId="2" fillId="0" borderId="22" xfId="1" applyNumberFormat="1" applyFont="1" applyFill="1" applyBorder="1" applyAlignment="1">
      <alignment horizontal="center" vertical="center"/>
    </xf>
    <xf numFmtId="0" fontId="6" fillId="0" borderId="9" xfId="1" applyFont="1" applyFill="1" applyBorder="1" applyAlignment="1"/>
    <xf numFmtId="0" fontId="6" fillId="0" borderId="12" xfId="1" applyFont="1" applyFill="1" applyBorder="1" applyAlignment="1"/>
    <xf numFmtId="0" fontId="6" fillId="0" borderId="7" xfId="1" applyFont="1" applyFill="1" applyBorder="1" applyAlignment="1"/>
    <xf numFmtId="0" fontId="2" fillId="0" borderId="14" xfId="1" applyNumberFormat="1" applyFont="1" applyFill="1" applyBorder="1" applyAlignment="1">
      <alignment horizontal="center" vertical="center"/>
    </xf>
    <xf numFmtId="0" fontId="2" fillId="0" borderId="15" xfId="1" applyNumberFormat="1" applyFont="1" applyFill="1" applyBorder="1" applyAlignment="1">
      <alignment horizontal="center" vertical="center"/>
    </xf>
    <xf numFmtId="0" fontId="2" fillId="0" borderId="12" xfId="1" applyNumberFormat="1" applyFont="1" applyFill="1" applyBorder="1" applyAlignment="1">
      <alignment horizontal="center" vertical="center"/>
    </xf>
    <xf numFmtId="0" fontId="2" fillId="0" borderId="8" xfId="1" applyNumberFormat="1" applyFont="1" applyFill="1" applyBorder="1" applyAlignment="1">
      <alignment horizontal="center" vertical="center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0" xfId="1" applyNumberFormat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left" vertical="center"/>
    </xf>
    <xf numFmtId="0" fontId="5" fillId="0" borderId="10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25" xfId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/>
    </xf>
    <xf numFmtId="0" fontId="2" fillId="0" borderId="22" xfId="1" applyFont="1" applyFill="1" applyBorder="1" applyAlignment="1">
      <alignment horizontal="center" vertical="center"/>
    </xf>
    <xf numFmtId="0" fontId="5" fillId="0" borderId="25" xfId="1" applyFont="1" applyFill="1" applyBorder="1" applyAlignment="1">
      <alignment horizontal="center" vertical="center" wrapText="1"/>
    </xf>
    <xf numFmtId="14" fontId="2" fillId="0" borderId="3" xfId="1" applyNumberFormat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/>
    </xf>
    <xf numFmtId="0" fontId="5" fillId="0" borderId="17" xfId="1" applyFont="1" applyFill="1" applyBorder="1" applyAlignment="1">
      <alignment horizontal="left" vertical="center"/>
    </xf>
    <xf numFmtId="0" fontId="5" fillId="0" borderId="19" xfId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left" vertical="center"/>
    </xf>
    <xf numFmtId="0" fontId="5" fillId="0" borderId="20" xfId="1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E37" zoomScaleNormal="100" workbookViewId="0">
      <selection activeCell="L15" sqref="L15"/>
    </sheetView>
  </sheetViews>
  <sheetFormatPr defaultRowHeight="15" x14ac:dyDescent="0.25"/>
  <cols>
    <col min="1" max="1" width="4.42578125" customWidth="1"/>
    <col min="2" max="2" width="35.7109375" style="35" customWidth="1"/>
    <col min="3" max="3" width="8.5703125" customWidth="1"/>
    <col min="6" max="6" width="11.42578125" customWidth="1"/>
    <col min="7" max="7" width="12" customWidth="1"/>
    <col min="8" max="8" width="11.28515625" customWidth="1"/>
    <col min="9" max="9" width="14.140625" bestFit="1" customWidth="1"/>
    <col min="10" max="11" width="12.42578125" bestFit="1" customWidth="1"/>
    <col min="12" max="12" width="13.7109375" bestFit="1" customWidth="1"/>
    <col min="13" max="13" width="17.5703125" customWidth="1"/>
    <col min="14" max="14" width="11.7109375" customWidth="1"/>
  </cols>
  <sheetData>
    <row r="1" spans="1:16" x14ac:dyDescent="0.25">
      <c r="A1" s="9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8" t="s">
        <v>1</v>
      </c>
      <c r="N1" s="109"/>
      <c r="O1" s="1"/>
      <c r="P1" s="1"/>
    </row>
    <row r="2" spans="1:16" ht="15.75" thickBot="1" x14ac:dyDescent="0.3">
      <c r="A2" s="102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6"/>
      <c r="N2" s="107"/>
      <c r="O2" s="1"/>
      <c r="P2" s="1"/>
    </row>
    <row r="3" spans="1:16" x14ac:dyDescent="0.25">
      <c r="A3" s="37"/>
      <c r="B3" s="38"/>
      <c r="C3" s="39"/>
      <c r="D3" s="39"/>
      <c r="E3" s="39"/>
      <c r="F3" s="39"/>
      <c r="G3" s="39"/>
      <c r="H3" s="39"/>
      <c r="I3" s="39"/>
      <c r="J3" s="39"/>
      <c r="K3" s="39"/>
      <c r="L3" s="39"/>
      <c r="M3" s="104" t="s">
        <v>120</v>
      </c>
      <c r="N3" s="105"/>
      <c r="O3" s="13"/>
      <c r="P3" s="14"/>
    </row>
    <row r="4" spans="1:16" ht="15.75" thickBot="1" x14ac:dyDescent="0.3">
      <c r="A4" s="39"/>
      <c r="B4" s="38"/>
      <c r="C4" s="39"/>
      <c r="D4" s="39"/>
      <c r="E4" s="39"/>
      <c r="F4" s="39"/>
      <c r="G4" s="39"/>
      <c r="H4" s="39"/>
      <c r="I4" s="39"/>
      <c r="J4" s="39"/>
      <c r="K4" s="39"/>
      <c r="L4" s="39"/>
      <c r="M4" s="106"/>
      <c r="N4" s="107"/>
      <c r="O4" s="13"/>
      <c r="P4" s="14"/>
    </row>
    <row r="5" spans="1:16" ht="15.75" thickBot="1" x14ac:dyDescent="0.3">
      <c r="A5" s="113" t="s">
        <v>2</v>
      </c>
      <c r="B5" s="114"/>
      <c r="C5" s="40"/>
      <c r="D5" s="110" t="s">
        <v>3</v>
      </c>
      <c r="E5" s="111"/>
      <c r="F5" s="112"/>
      <c r="G5" s="112"/>
      <c r="H5" s="91" t="s">
        <v>4</v>
      </c>
      <c r="I5" s="86"/>
      <c r="J5" s="86"/>
      <c r="K5" s="86"/>
      <c r="L5" s="92"/>
      <c r="M5" s="95" t="s">
        <v>5</v>
      </c>
      <c r="N5" s="98" t="s">
        <v>6</v>
      </c>
      <c r="O5" s="6"/>
      <c r="P5" s="6"/>
    </row>
    <row r="6" spans="1:16" ht="15.75" customHeight="1" thickBot="1" x14ac:dyDescent="0.3">
      <c r="A6" s="84" t="s">
        <v>7</v>
      </c>
      <c r="B6" s="115" t="s">
        <v>8</v>
      </c>
      <c r="C6" s="87" t="s">
        <v>9</v>
      </c>
      <c r="D6" s="84" t="s">
        <v>10</v>
      </c>
      <c r="E6" s="86" t="s">
        <v>11</v>
      </c>
      <c r="F6" s="84" t="s">
        <v>12</v>
      </c>
      <c r="G6" s="89" t="s">
        <v>146</v>
      </c>
      <c r="H6" s="93"/>
      <c r="I6" s="83"/>
      <c r="J6" s="83"/>
      <c r="K6" s="83"/>
      <c r="L6" s="94"/>
      <c r="M6" s="96"/>
      <c r="N6" s="99"/>
      <c r="O6" s="2"/>
      <c r="P6" s="2"/>
    </row>
    <row r="7" spans="1:16" ht="15.75" thickBot="1" x14ac:dyDescent="0.3">
      <c r="A7" s="85"/>
      <c r="B7" s="116"/>
      <c r="C7" s="88"/>
      <c r="D7" s="85"/>
      <c r="E7" s="83"/>
      <c r="F7" s="85"/>
      <c r="G7" s="90"/>
      <c r="H7" s="41" t="s">
        <v>119</v>
      </c>
      <c r="I7" s="41" t="s">
        <v>116</v>
      </c>
      <c r="J7" s="41" t="s">
        <v>117</v>
      </c>
      <c r="K7" s="42" t="s">
        <v>118</v>
      </c>
      <c r="L7" s="43" t="s">
        <v>133</v>
      </c>
      <c r="M7" s="97"/>
      <c r="N7" s="100"/>
      <c r="O7" s="3"/>
      <c r="P7" s="3"/>
    </row>
    <row r="8" spans="1:16" ht="15.75" thickBot="1" x14ac:dyDescent="0.3">
      <c r="A8" s="44"/>
      <c r="B8" s="45" t="s">
        <v>13</v>
      </c>
      <c r="C8" s="46"/>
      <c r="D8" s="47"/>
      <c r="E8" s="47"/>
      <c r="F8" s="47"/>
      <c r="G8" s="78"/>
      <c r="H8" s="48"/>
      <c r="I8" s="48"/>
      <c r="J8" s="48"/>
      <c r="K8" s="48"/>
      <c r="L8" s="48"/>
      <c r="M8" s="7"/>
      <c r="N8" s="8"/>
      <c r="O8" s="4"/>
      <c r="P8" s="4"/>
    </row>
    <row r="9" spans="1:16" ht="15.75" thickBot="1" x14ac:dyDescent="0.3">
      <c r="A9" s="44"/>
      <c r="B9" s="36" t="s">
        <v>14</v>
      </c>
      <c r="C9" s="36"/>
      <c r="D9" s="47"/>
      <c r="E9" s="47"/>
      <c r="F9" s="47"/>
      <c r="G9" s="80"/>
      <c r="H9" s="48"/>
      <c r="I9" s="48"/>
      <c r="J9" s="48"/>
      <c r="K9" s="48"/>
      <c r="L9" s="48"/>
      <c r="M9" s="7"/>
      <c r="N9" s="9"/>
      <c r="O9" s="4"/>
      <c r="P9" s="4"/>
    </row>
    <row r="10" spans="1:16" ht="25.5" thickBot="1" x14ac:dyDescent="0.3">
      <c r="A10" s="49">
        <v>1</v>
      </c>
      <c r="B10" s="50" t="s">
        <v>121</v>
      </c>
      <c r="C10" s="50"/>
      <c r="D10" s="51">
        <v>36</v>
      </c>
      <c r="E10" s="51" t="s">
        <v>15</v>
      </c>
      <c r="F10" s="51" t="s">
        <v>16</v>
      </c>
      <c r="G10" s="80" t="s">
        <v>123</v>
      </c>
      <c r="H10" s="48"/>
      <c r="I10" s="48"/>
      <c r="J10" s="48">
        <v>180000</v>
      </c>
      <c r="K10" s="48"/>
      <c r="L10" s="48"/>
      <c r="M10" s="61">
        <v>180000</v>
      </c>
      <c r="N10" s="9" t="s">
        <v>17</v>
      </c>
      <c r="O10" s="4"/>
      <c r="P10" s="4"/>
    </row>
    <row r="11" spans="1:16" ht="25.5" thickBot="1" x14ac:dyDescent="0.3">
      <c r="A11" s="49">
        <v>2</v>
      </c>
      <c r="B11" s="50" t="s">
        <v>18</v>
      </c>
      <c r="C11" s="50"/>
      <c r="D11" s="51">
        <v>7</v>
      </c>
      <c r="E11" s="51" t="s">
        <v>15</v>
      </c>
      <c r="F11" s="51" t="s">
        <v>19</v>
      </c>
      <c r="G11" s="80" t="s">
        <v>122</v>
      </c>
      <c r="H11" s="48"/>
      <c r="I11" s="48"/>
      <c r="J11" s="48"/>
      <c r="K11" s="48"/>
      <c r="L11" s="48">
        <v>1400000</v>
      </c>
      <c r="M11" s="61">
        <v>1400000</v>
      </c>
      <c r="N11" s="9" t="s">
        <v>17</v>
      </c>
      <c r="O11" s="4"/>
      <c r="P11" s="4"/>
    </row>
    <row r="12" spans="1:16" ht="25.5" thickBot="1" x14ac:dyDescent="0.3">
      <c r="A12" s="49">
        <v>3</v>
      </c>
      <c r="B12" s="50" t="s">
        <v>20</v>
      </c>
      <c r="C12" s="50"/>
      <c r="D12" s="51">
        <v>7</v>
      </c>
      <c r="E12" s="51" t="s">
        <v>15</v>
      </c>
      <c r="F12" s="51" t="s">
        <v>16</v>
      </c>
      <c r="G12" s="80" t="s">
        <v>122</v>
      </c>
      <c r="H12" s="48"/>
      <c r="I12" s="48"/>
      <c r="J12" s="48"/>
      <c r="K12" s="48"/>
      <c r="L12" s="48">
        <v>2800000</v>
      </c>
      <c r="M12" s="61">
        <v>2800000</v>
      </c>
      <c r="N12" s="9" t="s">
        <v>17</v>
      </c>
      <c r="O12" s="4"/>
      <c r="P12" s="4"/>
    </row>
    <row r="13" spans="1:16" ht="25.5" thickBot="1" x14ac:dyDescent="0.3">
      <c r="A13" s="49">
        <v>4</v>
      </c>
      <c r="B13" s="50" t="s">
        <v>21</v>
      </c>
      <c r="C13" s="50"/>
      <c r="D13" s="51">
        <v>3</v>
      </c>
      <c r="E13" s="51" t="s">
        <v>15</v>
      </c>
      <c r="F13" s="51" t="s">
        <v>16</v>
      </c>
      <c r="G13" s="80" t="s">
        <v>122</v>
      </c>
      <c r="H13" s="48"/>
      <c r="I13" s="48"/>
      <c r="J13" s="48"/>
      <c r="K13" s="48"/>
      <c r="L13" s="48">
        <v>2000000</v>
      </c>
      <c r="M13" s="61">
        <v>2000000</v>
      </c>
      <c r="N13" s="9" t="s">
        <v>17</v>
      </c>
      <c r="O13" s="4"/>
      <c r="P13" s="4"/>
    </row>
    <row r="14" spans="1:16" ht="25.5" thickBot="1" x14ac:dyDescent="0.3">
      <c r="A14" s="49">
        <v>5</v>
      </c>
      <c r="B14" s="50" t="s">
        <v>22</v>
      </c>
      <c r="C14" s="50"/>
      <c r="D14" s="51">
        <v>1</v>
      </c>
      <c r="E14" s="51" t="s">
        <v>15</v>
      </c>
      <c r="F14" s="51" t="s">
        <v>19</v>
      </c>
      <c r="G14" s="80" t="s">
        <v>122</v>
      </c>
      <c r="H14" s="48"/>
      <c r="I14" s="48">
        <v>4263763</v>
      </c>
      <c r="J14" s="48"/>
      <c r="K14" s="48"/>
      <c r="L14" s="48">
        <v>1000000</v>
      </c>
      <c r="M14" s="61">
        <v>5000000</v>
      </c>
      <c r="N14" s="9" t="s">
        <v>38</v>
      </c>
      <c r="O14" s="4"/>
      <c r="P14" s="4"/>
    </row>
    <row r="15" spans="1:16" ht="25.5" thickBot="1" x14ac:dyDescent="0.3">
      <c r="A15" s="49">
        <v>6</v>
      </c>
      <c r="B15" s="50" t="s">
        <v>24</v>
      </c>
      <c r="C15" s="50"/>
      <c r="D15" s="51" t="s">
        <v>25</v>
      </c>
      <c r="E15" s="51" t="s">
        <v>15</v>
      </c>
      <c r="F15" s="51" t="s">
        <v>26</v>
      </c>
      <c r="G15" s="80" t="s">
        <v>122</v>
      </c>
      <c r="H15" s="48"/>
      <c r="I15" s="48"/>
      <c r="J15" s="48"/>
      <c r="K15" s="48"/>
      <c r="L15" s="48">
        <v>69000000</v>
      </c>
      <c r="M15" s="61">
        <v>69000000</v>
      </c>
      <c r="N15" s="9" t="s">
        <v>17</v>
      </c>
      <c r="O15" s="4"/>
      <c r="P15" s="4"/>
    </row>
    <row r="16" spans="1:16" ht="25.5" thickBot="1" x14ac:dyDescent="0.3">
      <c r="A16" s="49">
        <v>7</v>
      </c>
      <c r="B16" s="50" t="s">
        <v>27</v>
      </c>
      <c r="C16" s="50"/>
      <c r="D16" s="51">
        <v>2000</v>
      </c>
      <c r="E16" s="51" t="s">
        <v>15</v>
      </c>
      <c r="F16" s="51" t="s">
        <v>16</v>
      </c>
      <c r="G16" s="80" t="s">
        <v>124</v>
      </c>
      <c r="H16" s="48"/>
      <c r="I16" s="48"/>
      <c r="J16" s="48"/>
      <c r="K16" s="48"/>
      <c r="L16" s="48">
        <v>300000</v>
      </c>
      <c r="M16" s="61">
        <v>300000</v>
      </c>
      <c r="N16" s="9"/>
      <c r="O16" s="4"/>
      <c r="P16" s="4"/>
    </row>
    <row r="17" spans="1:16" ht="25.5" thickBot="1" x14ac:dyDescent="0.3">
      <c r="A17" s="49">
        <v>8</v>
      </c>
      <c r="B17" s="50" t="s">
        <v>28</v>
      </c>
      <c r="C17" s="50"/>
      <c r="D17" s="51">
        <v>2000</v>
      </c>
      <c r="E17" s="51" t="s">
        <v>15</v>
      </c>
      <c r="F17" s="51" t="s">
        <v>16</v>
      </c>
      <c r="G17" s="80" t="s">
        <v>127</v>
      </c>
      <c r="H17" s="48"/>
      <c r="I17" s="48"/>
      <c r="J17" s="48"/>
      <c r="K17" s="48">
        <v>7000000</v>
      </c>
      <c r="L17" s="48"/>
      <c r="M17" s="61">
        <v>7000000</v>
      </c>
      <c r="N17" s="9"/>
      <c r="O17" s="4"/>
      <c r="P17" s="4"/>
    </row>
    <row r="18" spans="1:16" ht="15.75" thickBot="1" x14ac:dyDescent="0.3">
      <c r="A18" s="49"/>
      <c r="B18" s="36" t="s">
        <v>29</v>
      </c>
      <c r="C18" s="36"/>
      <c r="D18" s="51"/>
      <c r="E18" s="51"/>
      <c r="F18" s="51"/>
      <c r="G18" s="80"/>
      <c r="H18" s="48"/>
      <c r="I18" s="48"/>
      <c r="J18" s="48"/>
      <c r="K18" s="48"/>
      <c r="L18" s="48"/>
      <c r="M18" s="61"/>
      <c r="N18" s="9"/>
      <c r="O18" s="4"/>
      <c r="P18" s="4"/>
    </row>
    <row r="19" spans="1:16" ht="15.75" thickBot="1" x14ac:dyDescent="0.3">
      <c r="A19" s="49">
        <v>9</v>
      </c>
      <c r="B19" s="50" t="s">
        <v>30</v>
      </c>
      <c r="C19" s="50"/>
      <c r="D19" s="51">
        <v>2000</v>
      </c>
      <c r="E19" s="51" t="s">
        <v>15</v>
      </c>
      <c r="F19" s="51" t="s">
        <v>16</v>
      </c>
      <c r="G19" s="80" t="s">
        <v>126</v>
      </c>
      <c r="H19" s="48"/>
      <c r="I19" s="48"/>
      <c r="J19" s="48"/>
      <c r="K19" s="48">
        <v>40000000</v>
      </c>
      <c r="L19" s="48">
        <v>100000000</v>
      </c>
      <c r="M19" s="61">
        <v>140000000</v>
      </c>
      <c r="N19" s="9" t="s">
        <v>31</v>
      </c>
      <c r="O19" s="4"/>
      <c r="P19" s="4"/>
    </row>
    <row r="20" spans="1:16" ht="25.5" thickBot="1" x14ac:dyDescent="0.3">
      <c r="A20" s="49">
        <v>10</v>
      </c>
      <c r="B20" s="50" t="s">
        <v>32</v>
      </c>
      <c r="C20" s="50"/>
      <c r="D20" s="51">
        <v>2000</v>
      </c>
      <c r="E20" s="51" t="s">
        <v>15</v>
      </c>
      <c r="F20" s="51" t="s">
        <v>16</v>
      </c>
      <c r="G20" s="80" t="s">
        <v>125</v>
      </c>
      <c r="H20" s="48"/>
      <c r="I20" s="48"/>
      <c r="J20" s="48"/>
      <c r="K20" s="48"/>
      <c r="L20" s="48">
        <v>400000</v>
      </c>
      <c r="M20" s="61">
        <v>400000</v>
      </c>
      <c r="N20" s="9" t="s">
        <v>31</v>
      </c>
      <c r="O20" s="4"/>
      <c r="P20" s="4"/>
    </row>
    <row r="21" spans="1:16" ht="25.5" thickBot="1" x14ac:dyDescent="0.3">
      <c r="A21" s="49">
        <v>11</v>
      </c>
      <c r="B21" s="50" t="s">
        <v>33</v>
      </c>
      <c r="C21" s="50"/>
      <c r="D21" s="51">
        <v>1500</v>
      </c>
      <c r="E21" s="51" t="s">
        <v>15</v>
      </c>
      <c r="F21" s="51" t="s">
        <v>16</v>
      </c>
      <c r="G21" s="80" t="s">
        <v>122</v>
      </c>
      <c r="H21" s="48"/>
      <c r="I21" s="48"/>
      <c r="J21" s="48"/>
      <c r="K21" s="48"/>
      <c r="L21" s="48">
        <v>11250000</v>
      </c>
      <c r="M21" s="61">
        <v>11250000</v>
      </c>
      <c r="N21" s="9" t="s">
        <v>31</v>
      </c>
      <c r="O21" s="4"/>
      <c r="P21" s="4"/>
    </row>
    <row r="22" spans="1:16" ht="15.75" thickBot="1" x14ac:dyDescent="0.3">
      <c r="A22" s="49"/>
      <c r="B22" s="36" t="s">
        <v>34</v>
      </c>
      <c r="C22" s="36"/>
      <c r="D22" s="51"/>
      <c r="E22" s="51"/>
      <c r="F22" s="51"/>
      <c r="G22" s="80"/>
      <c r="H22" s="48"/>
      <c r="I22" s="48"/>
      <c r="J22" s="48"/>
      <c r="K22" s="48"/>
      <c r="L22" s="48"/>
      <c r="M22" s="61"/>
      <c r="N22" s="9"/>
      <c r="O22" s="4"/>
      <c r="P22" s="4"/>
    </row>
    <row r="23" spans="1:16" ht="25.5" thickBot="1" x14ac:dyDescent="0.3">
      <c r="A23" s="49">
        <v>12</v>
      </c>
      <c r="B23" s="50" t="s">
        <v>35</v>
      </c>
      <c r="C23" s="50"/>
      <c r="D23" s="51" t="s">
        <v>25</v>
      </c>
      <c r="E23" s="51" t="s">
        <v>25</v>
      </c>
      <c r="F23" s="51" t="s">
        <v>16</v>
      </c>
      <c r="G23" s="80" t="s">
        <v>122</v>
      </c>
      <c r="H23" s="48"/>
      <c r="I23" s="48"/>
      <c r="J23" s="48"/>
      <c r="K23" s="48"/>
      <c r="L23" s="48">
        <v>200000</v>
      </c>
      <c r="M23" s="61">
        <v>200000</v>
      </c>
      <c r="N23" s="9" t="s">
        <v>36</v>
      </c>
      <c r="O23" s="4"/>
      <c r="P23" s="4"/>
    </row>
    <row r="24" spans="1:16" ht="25.5" thickBot="1" x14ac:dyDescent="0.3">
      <c r="A24" s="49">
        <v>13</v>
      </c>
      <c r="B24" s="50" t="s">
        <v>37</v>
      </c>
      <c r="C24" s="50"/>
      <c r="D24" s="51" t="s">
        <v>128</v>
      </c>
      <c r="E24" s="51" t="s">
        <v>25</v>
      </c>
      <c r="F24" s="51" t="s">
        <v>16</v>
      </c>
      <c r="G24" s="80" t="s">
        <v>129</v>
      </c>
      <c r="H24" s="48"/>
      <c r="I24" s="48">
        <v>3971237</v>
      </c>
      <c r="J24" s="48"/>
      <c r="K24" s="48"/>
      <c r="L24" s="48">
        <v>65000000</v>
      </c>
      <c r="M24" s="61">
        <v>69000000</v>
      </c>
      <c r="N24" s="9" t="s">
        <v>38</v>
      </c>
      <c r="O24" s="4"/>
      <c r="P24" s="4"/>
    </row>
    <row r="25" spans="1:16" ht="15.75" thickBot="1" x14ac:dyDescent="0.3">
      <c r="A25" s="49"/>
      <c r="B25" s="36" t="s">
        <v>39</v>
      </c>
      <c r="C25" s="36"/>
      <c r="D25" s="51"/>
      <c r="E25" s="51"/>
      <c r="F25" s="51"/>
      <c r="G25" s="80"/>
      <c r="H25" s="48"/>
      <c r="I25" s="48"/>
      <c r="J25" s="48"/>
      <c r="K25" s="48"/>
      <c r="L25" s="48"/>
      <c r="M25" s="61"/>
      <c r="N25" s="9"/>
      <c r="O25" s="4"/>
      <c r="P25" s="4"/>
    </row>
    <row r="26" spans="1:16" ht="25.5" thickBot="1" x14ac:dyDescent="0.3">
      <c r="A26" s="49">
        <v>14</v>
      </c>
      <c r="B26" s="50" t="s">
        <v>40</v>
      </c>
      <c r="C26" s="50"/>
      <c r="D26" s="52">
        <v>350</v>
      </c>
      <c r="E26" s="51" t="s">
        <v>15</v>
      </c>
      <c r="F26" s="51" t="s">
        <v>16</v>
      </c>
      <c r="G26" s="80" t="s">
        <v>122</v>
      </c>
      <c r="H26" s="48"/>
      <c r="I26" s="48"/>
      <c r="J26" s="48"/>
      <c r="K26" s="48">
        <v>2000000</v>
      </c>
      <c r="L26" s="48"/>
      <c r="M26" s="61">
        <v>2000000</v>
      </c>
      <c r="N26" s="9" t="s">
        <v>38</v>
      </c>
      <c r="O26" s="4"/>
      <c r="P26" s="4"/>
    </row>
    <row r="27" spans="1:16" ht="25.5" thickBot="1" x14ac:dyDescent="0.3">
      <c r="A27" s="49">
        <v>15</v>
      </c>
      <c r="B27" s="50" t="s">
        <v>41</v>
      </c>
      <c r="C27" s="50"/>
      <c r="D27" s="51">
        <v>1</v>
      </c>
      <c r="E27" s="51" t="s">
        <v>15</v>
      </c>
      <c r="F27" s="51" t="s">
        <v>144</v>
      </c>
      <c r="G27" s="80" t="s">
        <v>131</v>
      </c>
      <c r="H27" s="48"/>
      <c r="I27" s="48"/>
      <c r="J27" s="48"/>
      <c r="K27" s="48">
        <v>1</v>
      </c>
      <c r="L27" s="48">
        <v>1600000</v>
      </c>
      <c r="M27" s="61">
        <v>1600000</v>
      </c>
      <c r="N27" s="9" t="s">
        <v>38</v>
      </c>
      <c r="O27" s="4"/>
      <c r="P27" s="4"/>
    </row>
    <row r="28" spans="1:16" ht="25.5" thickBot="1" x14ac:dyDescent="0.3">
      <c r="A28" s="49">
        <v>16</v>
      </c>
      <c r="B28" s="50" t="s">
        <v>42</v>
      </c>
      <c r="C28" s="50"/>
      <c r="D28" s="51">
        <v>1</v>
      </c>
      <c r="E28" s="51" t="s">
        <v>15</v>
      </c>
      <c r="F28" s="51" t="s">
        <v>101</v>
      </c>
      <c r="G28" s="80" t="s">
        <v>122</v>
      </c>
      <c r="H28" s="48"/>
      <c r="I28" s="48">
        <v>3068000</v>
      </c>
      <c r="J28" s="48"/>
      <c r="K28" s="48"/>
      <c r="L28" s="48"/>
      <c r="M28" s="61">
        <v>300000</v>
      </c>
      <c r="N28" s="9" t="s">
        <v>38</v>
      </c>
      <c r="O28" s="4"/>
      <c r="P28" s="4"/>
    </row>
    <row r="29" spans="1:16" ht="25.5" thickBot="1" x14ac:dyDescent="0.3">
      <c r="A29" s="49">
        <v>17</v>
      </c>
      <c r="B29" s="50" t="s">
        <v>43</v>
      </c>
      <c r="C29" s="36"/>
      <c r="D29" s="51">
        <v>1</v>
      </c>
      <c r="E29" s="51" t="s">
        <v>15</v>
      </c>
      <c r="F29" s="51" t="s">
        <v>76</v>
      </c>
      <c r="G29" s="80" t="s">
        <v>122</v>
      </c>
      <c r="H29" s="48"/>
      <c r="I29" s="48"/>
      <c r="J29" s="48"/>
      <c r="K29" s="48"/>
      <c r="L29" s="48">
        <v>1000000</v>
      </c>
      <c r="M29" s="61">
        <v>1000000</v>
      </c>
      <c r="N29" s="9"/>
      <c r="O29" s="4"/>
      <c r="P29" s="4"/>
    </row>
    <row r="30" spans="1:16" ht="25.5" thickBot="1" x14ac:dyDescent="0.3">
      <c r="A30" s="49">
        <v>18</v>
      </c>
      <c r="B30" s="50" t="s">
        <v>44</v>
      </c>
      <c r="C30" s="36"/>
      <c r="D30" s="51">
        <v>1</v>
      </c>
      <c r="E30" s="51" t="s">
        <v>15</v>
      </c>
      <c r="F30" s="51" t="s">
        <v>76</v>
      </c>
      <c r="G30" s="80" t="s">
        <v>122</v>
      </c>
      <c r="H30" s="48"/>
      <c r="I30" s="48"/>
      <c r="J30" s="48"/>
      <c r="K30" s="48"/>
      <c r="L30" s="48">
        <v>2000000</v>
      </c>
      <c r="M30" s="61">
        <v>2000000</v>
      </c>
      <c r="N30" s="9"/>
      <c r="O30" s="4"/>
      <c r="P30" s="4"/>
    </row>
    <row r="31" spans="1:16" ht="15.75" thickBot="1" x14ac:dyDescent="0.3">
      <c r="A31" s="49"/>
      <c r="B31" s="36" t="s">
        <v>45</v>
      </c>
      <c r="C31" s="36"/>
      <c r="D31" s="51"/>
      <c r="E31" s="51"/>
      <c r="F31" s="51"/>
      <c r="G31" s="80"/>
      <c r="H31" s="48"/>
      <c r="I31" s="48"/>
      <c r="J31" s="48"/>
      <c r="K31" s="48"/>
      <c r="L31" s="48"/>
      <c r="M31" s="61"/>
      <c r="N31" s="9"/>
      <c r="O31" s="4"/>
      <c r="P31" s="4"/>
    </row>
    <row r="32" spans="1:16" ht="15.75" thickBot="1" x14ac:dyDescent="0.3">
      <c r="A32" s="49">
        <v>19</v>
      </c>
      <c r="B32" s="50" t="s">
        <v>46</v>
      </c>
      <c r="C32" s="50"/>
      <c r="D32" s="51" t="s">
        <v>25</v>
      </c>
      <c r="E32" s="51" t="s">
        <v>15</v>
      </c>
      <c r="F32" s="51" t="s">
        <v>16</v>
      </c>
      <c r="G32" s="80" t="s">
        <v>132</v>
      </c>
      <c r="H32" s="48"/>
      <c r="I32" s="48"/>
      <c r="J32" s="48"/>
      <c r="K32" s="48"/>
      <c r="L32" s="48">
        <v>5000000</v>
      </c>
      <c r="M32" s="61">
        <v>5000000</v>
      </c>
      <c r="N32" s="9" t="s">
        <v>38</v>
      </c>
      <c r="O32" s="4"/>
      <c r="P32" s="4"/>
    </row>
    <row r="33" spans="1:16" ht="25.5" thickBot="1" x14ac:dyDescent="0.3">
      <c r="A33" s="49">
        <v>20</v>
      </c>
      <c r="B33" s="50" t="s">
        <v>47</v>
      </c>
      <c r="C33" s="50"/>
      <c r="D33" s="51" t="s">
        <v>25</v>
      </c>
      <c r="E33" s="51" t="s">
        <v>15</v>
      </c>
      <c r="F33" s="51" t="s">
        <v>16</v>
      </c>
      <c r="G33" s="80" t="s">
        <v>122</v>
      </c>
      <c r="H33" s="48"/>
      <c r="I33" s="48"/>
      <c r="J33" s="48"/>
      <c r="K33" s="48"/>
      <c r="L33" s="48">
        <v>250000</v>
      </c>
      <c r="M33" s="61">
        <v>250000</v>
      </c>
      <c r="N33" s="9" t="s">
        <v>38</v>
      </c>
      <c r="O33" s="4"/>
      <c r="P33" s="4"/>
    </row>
    <row r="34" spans="1:16" ht="25.5" thickBot="1" x14ac:dyDescent="0.3">
      <c r="A34" s="49">
        <v>21</v>
      </c>
      <c r="B34" s="50" t="s">
        <v>48</v>
      </c>
      <c r="C34" s="50"/>
      <c r="D34" s="51">
        <v>1</v>
      </c>
      <c r="E34" s="51" t="s">
        <v>15</v>
      </c>
      <c r="F34" s="51" t="s">
        <v>16</v>
      </c>
      <c r="G34" s="80" t="s">
        <v>122</v>
      </c>
      <c r="H34" s="48"/>
      <c r="I34" s="48"/>
      <c r="J34" s="48"/>
      <c r="K34" s="48"/>
      <c r="L34" s="48">
        <v>4675000</v>
      </c>
      <c r="M34" s="61">
        <v>4675000</v>
      </c>
      <c r="N34" s="9" t="s">
        <v>38</v>
      </c>
      <c r="O34" s="4"/>
      <c r="P34" s="4"/>
    </row>
    <row r="35" spans="1:16" ht="25.5" thickBot="1" x14ac:dyDescent="0.3">
      <c r="A35" s="49">
        <v>22</v>
      </c>
      <c r="B35" s="50" t="s">
        <v>49</v>
      </c>
      <c r="C35" s="50"/>
      <c r="D35" s="51">
        <v>2500</v>
      </c>
      <c r="E35" s="51" t="s">
        <v>15</v>
      </c>
      <c r="F35" s="51" t="s">
        <v>16</v>
      </c>
      <c r="G35" s="80" t="s">
        <v>122</v>
      </c>
      <c r="H35" s="48"/>
      <c r="I35" s="48"/>
      <c r="J35" s="48"/>
      <c r="K35" s="48"/>
      <c r="L35" s="48">
        <v>550000</v>
      </c>
      <c r="M35" s="61">
        <v>550000</v>
      </c>
      <c r="N35" s="9" t="s">
        <v>50</v>
      </c>
      <c r="O35" s="4"/>
      <c r="P35" s="4"/>
    </row>
    <row r="36" spans="1:16" ht="25.5" thickBot="1" x14ac:dyDescent="0.3">
      <c r="A36" s="49">
        <v>25</v>
      </c>
      <c r="B36" s="50" t="s">
        <v>145</v>
      </c>
      <c r="C36" s="50"/>
      <c r="D36" s="51"/>
      <c r="E36" s="51"/>
      <c r="F36" s="51" t="s">
        <v>51</v>
      </c>
      <c r="G36" s="80" t="s">
        <v>122</v>
      </c>
      <c r="H36" s="48"/>
      <c r="I36" s="48"/>
      <c r="J36" s="48"/>
      <c r="K36" s="48"/>
      <c r="L36" s="48">
        <v>3758000</v>
      </c>
      <c r="M36" s="61">
        <v>3758000</v>
      </c>
      <c r="N36" s="9"/>
      <c r="O36" s="4"/>
      <c r="P36" s="4"/>
    </row>
    <row r="37" spans="1:16" ht="15.75" thickBot="1" x14ac:dyDescent="0.3">
      <c r="A37" s="49"/>
      <c r="B37" s="36" t="s">
        <v>52</v>
      </c>
      <c r="C37" s="36"/>
      <c r="D37" s="51"/>
      <c r="E37" s="51"/>
      <c r="F37" s="51"/>
      <c r="G37" s="80"/>
      <c r="H37" s="48"/>
      <c r="I37" s="48"/>
      <c r="J37" s="48"/>
      <c r="K37" s="48"/>
      <c r="L37" s="48"/>
      <c r="M37" s="61"/>
      <c r="N37" s="9"/>
      <c r="O37" s="4"/>
      <c r="P37" s="4"/>
    </row>
    <row r="38" spans="1:16" ht="15.75" thickBot="1" x14ac:dyDescent="0.3">
      <c r="A38" s="49">
        <v>23</v>
      </c>
      <c r="B38" s="50" t="s">
        <v>53</v>
      </c>
      <c r="C38" s="50"/>
      <c r="D38" s="51">
        <v>4</v>
      </c>
      <c r="E38" s="51" t="s">
        <v>15</v>
      </c>
      <c r="F38" s="51" t="s">
        <v>54</v>
      </c>
      <c r="G38" s="80" t="s">
        <v>130</v>
      </c>
      <c r="H38" s="48"/>
      <c r="I38" s="48">
        <v>1600000</v>
      </c>
      <c r="J38" s="48"/>
      <c r="K38" s="48"/>
      <c r="L38" s="48">
        <v>1600000</v>
      </c>
      <c r="M38" s="61">
        <v>1600000</v>
      </c>
      <c r="N38" s="9" t="s">
        <v>38</v>
      </c>
      <c r="O38" s="4"/>
      <c r="P38" s="4"/>
    </row>
    <row r="39" spans="1:16" ht="25.5" thickBot="1" x14ac:dyDescent="0.3">
      <c r="A39" s="49">
        <v>24</v>
      </c>
      <c r="B39" s="50" t="s">
        <v>55</v>
      </c>
      <c r="C39" s="50"/>
      <c r="D39" s="51" t="s">
        <v>56</v>
      </c>
      <c r="E39" s="51" t="s">
        <v>25</v>
      </c>
      <c r="F39" s="51" t="s">
        <v>23</v>
      </c>
      <c r="G39" s="80" t="s">
        <v>122</v>
      </c>
      <c r="H39" s="48"/>
      <c r="I39" s="48"/>
      <c r="J39" s="48"/>
      <c r="K39" s="48"/>
      <c r="L39" s="48">
        <v>40000000</v>
      </c>
      <c r="M39" s="61">
        <v>40000000</v>
      </c>
      <c r="N39" s="9" t="s">
        <v>38</v>
      </c>
      <c r="O39" s="4"/>
      <c r="P39" s="4"/>
    </row>
    <row r="40" spans="1:16" ht="15.75" thickBot="1" x14ac:dyDescent="0.3">
      <c r="A40" s="49">
        <v>25</v>
      </c>
      <c r="B40" s="50" t="s">
        <v>57</v>
      </c>
      <c r="C40" s="50"/>
      <c r="D40" s="51">
        <v>3</v>
      </c>
      <c r="E40" s="51" t="s">
        <v>25</v>
      </c>
      <c r="F40" s="51" t="s">
        <v>16</v>
      </c>
      <c r="G40" s="80" t="s">
        <v>131</v>
      </c>
      <c r="H40" s="48"/>
      <c r="I40" s="48"/>
      <c r="J40" s="48"/>
      <c r="K40" s="48"/>
      <c r="L40" s="48">
        <v>550000</v>
      </c>
      <c r="M40" s="61">
        <v>550000</v>
      </c>
      <c r="N40" s="9" t="s">
        <v>58</v>
      </c>
      <c r="O40" s="4"/>
      <c r="P40" s="4"/>
    </row>
    <row r="41" spans="1:16" ht="25.5" thickBot="1" x14ac:dyDescent="0.3">
      <c r="A41" s="49">
        <v>26</v>
      </c>
      <c r="B41" s="50" t="s">
        <v>59</v>
      </c>
      <c r="C41" s="50"/>
      <c r="D41" s="51">
        <v>1000</v>
      </c>
      <c r="E41" s="51" t="s">
        <v>15</v>
      </c>
      <c r="F41" s="51" t="s">
        <v>16</v>
      </c>
      <c r="G41" s="80" t="s">
        <v>122</v>
      </c>
      <c r="H41" s="48"/>
      <c r="I41" s="48"/>
      <c r="J41" s="48"/>
      <c r="K41" s="48"/>
      <c r="L41" s="48">
        <v>495000</v>
      </c>
      <c r="M41" s="61">
        <v>2200000</v>
      </c>
      <c r="N41" s="9" t="s">
        <v>60</v>
      </c>
      <c r="O41" s="4"/>
      <c r="P41" s="4"/>
    </row>
    <row r="42" spans="1:16" ht="25.5" thickBot="1" x14ac:dyDescent="0.3">
      <c r="A42" s="53">
        <v>27</v>
      </c>
      <c r="B42" s="54" t="s">
        <v>61</v>
      </c>
      <c r="C42" s="54"/>
      <c r="D42" s="55">
        <v>1000</v>
      </c>
      <c r="E42" s="55" t="s">
        <v>15</v>
      </c>
      <c r="F42" s="55" t="s">
        <v>16</v>
      </c>
      <c r="G42" s="81" t="s">
        <v>122</v>
      </c>
      <c r="H42" s="56"/>
      <c r="I42" s="56"/>
      <c r="J42" s="56"/>
      <c r="K42" s="56"/>
      <c r="L42" s="56">
        <v>10000</v>
      </c>
      <c r="M42" s="62">
        <v>10000</v>
      </c>
      <c r="N42" s="10" t="s">
        <v>38</v>
      </c>
      <c r="O42" s="4"/>
      <c r="P42" s="4"/>
    </row>
    <row r="43" spans="1:16" ht="25.5" thickBot="1" x14ac:dyDescent="0.3">
      <c r="A43" s="57">
        <v>28</v>
      </c>
      <c r="B43" s="58" t="s">
        <v>62</v>
      </c>
      <c r="C43" s="50"/>
      <c r="D43" s="51">
        <v>1500</v>
      </c>
      <c r="E43" s="51" t="s">
        <v>15</v>
      </c>
      <c r="F43" s="51" t="s">
        <v>16</v>
      </c>
      <c r="G43" s="80" t="s">
        <v>122</v>
      </c>
      <c r="H43" s="48"/>
      <c r="I43" s="48"/>
      <c r="J43" s="48"/>
      <c r="K43" s="48"/>
      <c r="L43" s="48">
        <v>4500000</v>
      </c>
      <c r="M43" s="63">
        <v>4500000</v>
      </c>
      <c r="N43" s="11" t="s">
        <v>63</v>
      </c>
      <c r="O43" s="4"/>
      <c r="P43" s="4"/>
    </row>
    <row r="44" spans="1:16" ht="15.75" thickBot="1" x14ac:dyDescent="0.3">
      <c r="A44" s="82" t="s">
        <v>64</v>
      </c>
      <c r="B44" s="83"/>
      <c r="C44" s="83"/>
      <c r="D44" s="83"/>
      <c r="E44" s="83"/>
      <c r="F44" s="83"/>
      <c r="G44" s="83"/>
      <c r="H44" s="59">
        <f>SUM(H8:H43)</f>
        <v>0</v>
      </c>
      <c r="I44" s="59">
        <f>SUM(I8:I43)</f>
        <v>12903000</v>
      </c>
      <c r="J44" s="59">
        <f>SUM(J9:J43)</f>
        <v>180000</v>
      </c>
      <c r="K44" s="60">
        <f>SUM(K8:K43)</f>
        <v>49000001</v>
      </c>
      <c r="L44" s="60">
        <f>SUM(L8:L43)</f>
        <v>319338000</v>
      </c>
      <c r="M44" s="64">
        <f>SUM(M10:M43)</f>
        <v>378523000</v>
      </c>
      <c r="N44" s="12"/>
      <c r="O44" s="5"/>
      <c r="P44" s="5"/>
    </row>
  </sheetData>
  <mergeCells count="16">
    <mergeCell ref="H5:L6"/>
    <mergeCell ref="M5:M7"/>
    <mergeCell ref="N5:N7"/>
    <mergeCell ref="A1:L2"/>
    <mergeCell ref="M3:N4"/>
    <mergeCell ref="M1:N2"/>
    <mergeCell ref="D5:G5"/>
    <mergeCell ref="A5:B5"/>
    <mergeCell ref="A6:A7"/>
    <mergeCell ref="B6:B7"/>
    <mergeCell ref="A44:G44"/>
    <mergeCell ref="F6:F7"/>
    <mergeCell ref="E6:E7"/>
    <mergeCell ref="D6:D7"/>
    <mergeCell ref="C6:C7"/>
    <mergeCell ref="G6:G7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abSelected="1" view="pageBreakPreview" topLeftCell="A25" zoomScale="96" zoomScaleNormal="100" zoomScaleSheetLayoutView="96" workbookViewId="0">
      <selection activeCell="K8" sqref="K8"/>
    </sheetView>
  </sheetViews>
  <sheetFormatPr defaultRowHeight="15" x14ac:dyDescent="0.25"/>
  <cols>
    <col min="1" max="1" width="4.28515625" customWidth="1"/>
    <col min="2" max="2" width="38.28515625" customWidth="1"/>
    <col min="6" max="6" width="12" customWidth="1"/>
    <col min="7" max="7" width="14" customWidth="1"/>
    <col min="8" max="8" width="12.42578125" bestFit="1" customWidth="1"/>
    <col min="9" max="9" width="12.42578125" customWidth="1"/>
    <col min="10" max="11" width="12.42578125" bestFit="1" customWidth="1"/>
    <col min="12" max="12" width="13.7109375" bestFit="1" customWidth="1"/>
    <col min="13" max="13" width="15.5703125" customWidth="1"/>
  </cols>
  <sheetData>
    <row r="1" spans="1:15" x14ac:dyDescent="0.25">
      <c r="A1" s="117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18"/>
      <c r="L1" s="20"/>
      <c r="M1" s="117" t="s">
        <v>1</v>
      </c>
      <c r="N1" s="118"/>
      <c r="O1" s="17"/>
    </row>
    <row r="2" spans="1:15" ht="15.75" thickBot="1" x14ac:dyDescent="0.3">
      <c r="A2" s="119"/>
      <c r="B2" s="132"/>
      <c r="C2" s="132"/>
      <c r="D2" s="132"/>
      <c r="E2" s="132"/>
      <c r="F2" s="132"/>
      <c r="G2" s="132"/>
      <c r="H2" s="132"/>
      <c r="I2" s="132"/>
      <c r="J2" s="132"/>
      <c r="K2" s="120"/>
      <c r="L2" s="21"/>
      <c r="M2" s="119"/>
      <c r="N2" s="120"/>
      <c r="O2" s="17"/>
    </row>
    <row r="3" spans="1:15" x14ac:dyDescent="0.25">
      <c r="A3" s="28"/>
      <c r="B3" s="22"/>
      <c r="C3" s="22"/>
      <c r="D3" s="22"/>
      <c r="E3" s="22"/>
      <c r="F3" s="22"/>
      <c r="G3" s="22"/>
      <c r="H3" s="22"/>
      <c r="I3" s="22"/>
      <c r="J3" s="22"/>
      <c r="K3" s="23"/>
      <c r="L3" s="22"/>
      <c r="M3" s="125" t="s">
        <v>120</v>
      </c>
      <c r="N3" s="126"/>
      <c r="O3" s="17"/>
    </row>
    <row r="4" spans="1:15" ht="15.75" thickBot="1" x14ac:dyDescent="0.3">
      <c r="A4" s="24"/>
      <c r="B4" s="25"/>
      <c r="C4" s="25"/>
      <c r="D4" s="25"/>
      <c r="E4" s="25"/>
      <c r="F4" s="25"/>
      <c r="G4" s="25"/>
      <c r="H4" s="26"/>
      <c r="I4" s="26"/>
      <c r="J4" s="26"/>
      <c r="K4" s="34"/>
      <c r="L4" s="26"/>
      <c r="M4" s="119"/>
      <c r="N4" s="127"/>
      <c r="O4" s="17"/>
    </row>
    <row r="5" spans="1:15" ht="15.75" thickBot="1" x14ac:dyDescent="0.3">
      <c r="A5" s="110" t="s">
        <v>3</v>
      </c>
      <c r="B5" s="136"/>
      <c r="C5" s="65"/>
      <c r="D5" s="110" t="s">
        <v>65</v>
      </c>
      <c r="E5" s="111"/>
      <c r="F5" s="111"/>
      <c r="G5" s="111"/>
      <c r="H5" s="91" t="s">
        <v>4</v>
      </c>
      <c r="I5" s="86"/>
      <c r="J5" s="86"/>
      <c r="K5" s="86"/>
      <c r="L5" s="92"/>
      <c r="M5" s="128" t="s">
        <v>5</v>
      </c>
      <c r="N5" s="121" t="s">
        <v>6</v>
      </c>
      <c r="O5" s="17"/>
    </row>
    <row r="6" spans="1:15" ht="15.75" customHeight="1" thickBot="1" x14ac:dyDescent="0.3">
      <c r="A6" s="134" t="s">
        <v>7</v>
      </c>
      <c r="B6" s="137" t="s">
        <v>8</v>
      </c>
      <c r="C6" s="84" t="s">
        <v>9</v>
      </c>
      <c r="D6" s="84" t="s">
        <v>10</v>
      </c>
      <c r="E6" s="84" t="s">
        <v>11</v>
      </c>
      <c r="F6" s="84" t="s">
        <v>12</v>
      </c>
      <c r="G6" s="124" t="s">
        <v>146</v>
      </c>
      <c r="H6" s="93"/>
      <c r="I6" s="83"/>
      <c r="J6" s="83"/>
      <c r="K6" s="83"/>
      <c r="L6" s="94"/>
      <c r="M6" s="129"/>
      <c r="N6" s="122"/>
      <c r="O6" s="17"/>
    </row>
    <row r="7" spans="1:15" ht="23.25" customHeight="1" thickBot="1" x14ac:dyDescent="0.3">
      <c r="A7" s="135"/>
      <c r="B7" s="138"/>
      <c r="C7" s="85"/>
      <c r="D7" s="85"/>
      <c r="E7" s="85"/>
      <c r="F7" s="85"/>
      <c r="G7" s="88"/>
      <c r="H7" s="66" t="s">
        <v>119</v>
      </c>
      <c r="I7" s="67" t="s">
        <v>116</v>
      </c>
      <c r="J7" s="68" t="s">
        <v>117</v>
      </c>
      <c r="K7" s="69" t="s">
        <v>118</v>
      </c>
      <c r="L7" s="69" t="s">
        <v>133</v>
      </c>
      <c r="M7" s="130"/>
      <c r="N7" s="123"/>
      <c r="O7" s="17"/>
    </row>
    <row r="8" spans="1:15" ht="15.75" thickBot="1" x14ac:dyDescent="0.3">
      <c r="A8" s="113" t="s">
        <v>66</v>
      </c>
      <c r="B8" s="133"/>
      <c r="C8" s="133"/>
      <c r="D8" s="133"/>
      <c r="E8" s="133"/>
      <c r="F8" s="133"/>
      <c r="G8" s="133"/>
      <c r="H8" s="59">
        <f>Sheet1!H44</f>
        <v>0</v>
      </c>
      <c r="I8" s="59">
        <f>Sheet1!I44</f>
        <v>12903000</v>
      </c>
      <c r="J8" s="59">
        <f>Sheet1!J44</f>
        <v>180000</v>
      </c>
      <c r="K8" s="59">
        <f>Sheet1!K44</f>
        <v>49000001</v>
      </c>
      <c r="L8" s="59">
        <f>Sheet1!L44</f>
        <v>319338000</v>
      </c>
      <c r="M8" s="18">
        <f>Sheet1!M44</f>
        <v>378523000</v>
      </c>
      <c r="N8" s="16"/>
      <c r="O8" s="17"/>
    </row>
    <row r="9" spans="1:15" ht="15.75" thickBot="1" x14ac:dyDescent="0.3">
      <c r="A9" s="49"/>
      <c r="B9" s="49" t="s">
        <v>67</v>
      </c>
      <c r="C9" s="49"/>
      <c r="D9" s="51"/>
      <c r="E9" s="51"/>
      <c r="F9" s="51"/>
      <c r="G9" s="78"/>
      <c r="H9" s="52"/>
      <c r="I9" s="52"/>
      <c r="J9" s="70"/>
      <c r="K9" s="52"/>
      <c r="L9" s="71"/>
      <c r="M9" s="29"/>
      <c r="N9" s="16"/>
      <c r="O9" s="17"/>
    </row>
    <row r="10" spans="1:15" ht="25.5" thickBot="1" x14ac:dyDescent="0.3">
      <c r="A10" s="49">
        <v>29</v>
      </c>
      <c r="B10" s="50" t="s">
        <v>68</v>
      </c>
      <c r="C10" s="51"/>
      <c r="D10" s="51">
        <v>3</v>
      </c>
      <c r="E10" s="51" t="s">
        <v>25</v>
      </c>
      <c r="F10" s="51" t="s">
        <v>16</v>
      </c>
      <c r="G10" s="78" t="s">
        <v>135</v>
      </c>
      <c r="H10" s="52"/>
      <c r="I10" s="52"/>
      <c r="J10" s="70"/>
      <c r="K10" s="52"/>
      <c r="L10" s="71"/>
      <c r="M10" s="29">
        <v>2250000</v>
      </c>
      <c r="N10" s="16" t="s">
        <v>138</v>
      </c>
      <c r="O10" s="17"/>
    </row>
    <row r="11" spans="1:15" ht="15.75" thickBot="1" x14ac:dyDescent="0.3">
      <c r="A11" s="49">
        <v>30</v>
      </c>
      <c r="B11" s="50" t="s">
        <v>69</v>
      </c>
      <c r="C11" s="51"/>
      <c r="D11" s="51"/>
      <c r="E11" s="51"/>
      <c r="F11" s="51" t="s">
        <v>76</v>
      </c>
      <c r="G11" s="78" t="s">
        <v>135</v>
      </c>
      <c r="H11" s="52"/>
      <c r="I11" s="52"/>
      <c r="J11" s="70"/>
      <c r="K11" s="52"/>
      <c r="L11" s="71">
        <v>15000000</v>
      </c>
      <c r="M11" s="29">
        <v>15000000</v>
      </c>
      <c r="N11" s="16" t="s">
        <v>138</v>
      </c>
      <c r="O11" s="17"/>
    </row>
    <row r="12" spans="1:15" ht="15.75" thickBot="1" x14ac:dyDescent="0.3">
      <c r="A12" s="49">
        <v>31</v>
      </c>
      <c r="B12" s="50" t="s">
        <v>70</v>
      </c>
      <c r="C12" s="51"/>
      <c r="D12" s="51" t="s">
        <v>25</v>
      </c>
      <c r="E12" s="51" t="s">
        <v>25</v>
      </c>
      <c r="F12" s="51" t="s">
        <v>101</v>
      </c>
      <c r="G12" s="78" t="s">
        <v>135</v>
      </c>
      <c r="H12" s="52"/>
      <c r="I12" s="52"/>
      <c r="J12" s="70"/>
      <c r="K12" s="52"/>
      <c r="L12" s="71">
        <v>4500000</v>
      </c>
      <c r="M12" s="29">
        <v>4500000</v>
      </c>
      <c r="N12" s="16" t="s">
        <v>138</v>
      </c>
      <c r="O12" s="17"/>
    </row>
    <row r="13" spans="1:15" ht="15.75" thickBot="1" x14ac:dyDescent="0.3">
      <c r="A13" s="49">
        <v>32</v>
      </c>
      <c r="B13" s="50" t="s">
        <v>71</v>
      </c>
      <c r="C13" s="51"/>
      <c r="D13" s="51"/>
      <c r="E13" s="51"/>
      <c r="F13" s="51" t="s">
        <v>101</v>
      </c>
      <c r="G13" s="78" t="s">
        <v>135</v>
      </c>
      <c r="H13" s="52"/>
      <c r="I13" s="52"/>
      <c r="J13" s="70"/>
      <c r="K13" s="52"/>
      <c r="L13" s="71">
        <v>300000</v>
      </c>
      <c r="M13" s="29">
        <v>300000</v>
      </c>
      <c r="N13" s="16" t="s">
        <v>138</v>
      </c>
      <c r="O13" s="17"/>
    </row>
    <row r="14" spans="1:15" ht="15.75" thickBot="1" x14ac:dyDescent="0.3">
      <c r="A14" s="49">
        <v>33</v>
      </c>
      <c r="B14" s="50" t="s">
        <v>72</v>
      </c>
      <c r="C14" s="51"/>
      <c r="D14" s="51"/>
      <c r="E14" s="51"/>
      <c r="F14" s="51" t="s">
        <v>101</v>
      </c>
      <c r="G14" s="78" t="s">
        <v>135</v>
      </c>
      <c r="H14" s="52"/>
      <c r="I14" s="52"/>
      <c r="J14" s="70"/>
      <c r="K14" s="52"/>
      <c r="L14" s="71"/>
      <c r="M14" s="29">
        <v>1500000</v>
      </c>
      <c r="N14" s="16" t="s">
        <v>138</v>
      </c>
      <c r="O14" s="17"/>
    </row>
    <row r="15" spans="1:15" ht="15.75" thickBot="1" x14ac:dyDescent="0.3">
      <c r="A15" s="49">
        <v>34</v>
      </c>
      <c r="B15" s="50" t="s">
        <v>73</v>
      </c>
      <c r="C15" s="51"/>
      <c r="D15" s="51" t="s">
        <v>25</v>
      </c>
      <c r="E15" s="51" t="s">
        <v>25</v>
      </c>
      <c r="F15" s="51" t="s">
        <v>134</v>
      </c>
      <c r="G15" s="78" t="s">
        <v>135</v>
      </c>
      <c r="H15" s="52"/>
      <c r="I15" s="52"/>
      <c r="J15" s="70"/>
      <c r="K15" s="52"/>
      <c r="L15" s="71">
        <v>15000000</v>
      </c>
      <c r="M15" s="29">
        <v>15000000</v>
      </c>
      <c r="N15" s="16" t="s">
        <v>138</v>
      </c>
      <c r="O15" s="17"/>
    </row>
    <row r="16" spans="1:15" ht="15.75" thickBot="1" x14ac:dyDescent="0.3">
      <c r="A16" s="49"/>
      <c r="B16" s="36" t="s">
        <v>74</v>
      </c>
      <c r="C16" s="49"/>
      <c r="D16" s="51"/>
      <c r="E16" s="51"/>
      <c r="F16" s="51"/>
      <c r="G16" s="78"/>
      <c r="H16" s="52"/>
      <c r="I16" s="52"/>
      <c r="J16" s="70"/>
      <c r="K16" s="52"/>
      <c r="L16" s="71"/>
      <c r="M16" s="29"/>
      <c r="N16" s="19"/>
      <c r="O16" s="17"/>
    </row>
    <row r="17" spans="1:15" ht="15.75" thickBot="1" x14ac:dyDescent="0.3">
      <c r="A17" s="49">
        <v>35</v>
      </c>
      <c r="B17" s="50" t="s">
        <v>75</v>
      </c>
      <c r="C17" s="51"/>
      <c r="D17" s="51">
        <v>1</v>
      </c>
      <c r="E17" s="51" t="s">
        <v>25</v>
      </c>
      <c r="F17" s="51" t="s">
        <v>76</v>
      </c>
      <c r="G17" s="78" t="s">
        <v>122</v>
      </c>
      <c r="H17" s="52"/>
      <c r="I17" s="52"/>
      <c r="J17" s="70"/>
      <c r="K17" s="52"/>
      <c r="L17" s="71">
        <v>3500000</v>
      </c>
      <c r="M17" s="29">
        <v>3500000</v>
      </c>
      <c r="N17" s="32" t="s">
        <v>139</v>
      </c>
      <c r="O17" s="17"/>
    </row>
    <row r="18" spans="1:15" ht="24.75" thickBot="1" x14ac:dyDescent="0.3">
      <c r="A18" s="49">
        <v>36</v>
      </c>
      <c r="B18" s="50" t="s">
        <v>77</v>
      </c>
      <c r="C18" s="51"/>
      <c r="D18" s="51">
        <v>3</v>
      </c>
      <c r="E18" s="51" t="s">
        <v>25</v>
      </c>
      <c r="F18" s="51" t="s">
        <v>16</v>
      </c>
      <c r="G18" s="78" t="s">
        <v>136</v>
      </c>
      <c r="H18" s="52"/>
      <c r="I18" s="52"/>
      <c r="J18" s="70"/>
      <c r="K18" s="52"/>
      <c r="L18" s="71">
        <v>4000000</v>
      </c>
      <c r="M18" s="29">
        <v>4000000</v>
      </c>
      <c r="N18" s="32" t="s">
        <v>140</v>
      </c>
      <c r="O18" s="17"/>
    </row>
    <row r="19" spans="1:15" ht="25.5" thickBot="1" x14ac:dyDescent="0.3">
      <c r="A19" s="49">
        <v>37</v>
      </c>
      <c r="B19" s="50" t="s">
        <v>78</v>
      </c>
      <c r="C19" s="51"/>
      <c r="D19" s="51" t="s">
        <v>25</v>
      </c>
      <c r="E19" s="51" t="s">
        <v>25</v>
      </c>
      <c r="F19" s="51" t="s">
        <v>79</v>
      </c>
      <c r="G19" s="78" t="s">
        <v>122</v>
      </c>
      <c r="H19" s="52"/>
      <c r="I19" s="52"/>
      <c r="J19" s="70"/>
      <c r="K19" s="52"/>
      <c r="L19" s="71">
        <v>400000</v>
      </c>
      <c r="M19" s="29">
        <v>400000</v>
      </c>
      <c r="N19" s="32" t="s">
        <v>50</v>
      </c>
      <c r="O19" s="17"/>
    </row>
    <row r="20" spans="1:15" ht="15.75" thickBot="1" x14ac:dyDescent="0.3">
      <c r="A20" s="49">
        <v>38</v>
      </c>
      <c r="B20" s="50" t="s">
        <v>80</v>
      </c>
      <c r="C20" s="51"/>
      <c r="D20" s="51">
        <v>3</v>
      </c>
      <c r="E20" s="51" t="s">
        <v>25</v>
      </c>
      <c r="F20" s="51" t="s">
        <v>16</v>
      </c>
      <c r="G20" s="78" t="s">
        <v>122</v>
      </c>
      <c r="H20" s="52"/>
      <c r="I20" s="52"/>
      <c r="J20" s="70"/>
      <c r="K20" s="52"/>
      <c r="L20" s="71"/>
      <c r="M20" s="29">
        <v>2000000</v>
      </c>
      <c r="N20" s="32" t="s">
        <v>139</v>
      </c>
      <c r="O20" s="17"/>
    </row>
    <row r="21" spans="1:15" ht="15.75" thickBot="1" x14ac:dyDescent="0.3">
      <c r="A21" s="49">
        <v>39</v>
      </c>
      <c r="B21" s="50" t="s">
        <v>81</v>
      </c>
      <c r="C21" s="51"/>
      <c r="D21" s="51">
        <v>1</v>
      </c>
      <c r="E21" s="51" t="s">
        <v>25</v>
      </c>
      <c r="F21" s="51" t="s">
        <v>76</v>
      </c>
      <c r="G21" s="78" t="s">
        <v>122</v>
      </c>
      <c r="H21" s="52"/>
      <c r="I21" s="52"/>
      <c r="J21" s="70"/>
      <c r="K21" s="52"/>
      <c r="L21" s="71">
        <v>3000000</v>
      </c>
      <c r="M21" s="29">
        <v>3000000</v>
      </c>
      <c r="N21" s="32" t="s">
        <v>141</v>
      </c>
      <c r="O21" s="17"/>
    </row>
    <row r="22" spans="1:15" ht="15.75" thickBot="1" x14ac:dyDescent="0.3">
      <c r="A22" s="49">
        <v>40</v>
      </c>
      <c r="B22" s="50" t="s">
        <v>82</v>
      </c>
      <c r="C22" s="51"/>
      <c r="D22" s="51">
        <v>1</v>
      </c>
      <c r="E22" s="51" t="s">
        <v>25</v>
      </c>
      <c r="F22" s="51" t="s">
        <v>101</v>
      </c>
      <c r="G22" s="78" t="s">
        <v>132</v>
      </c>
      <c r="H22" s="52"/>
      <c r="I22" s="52"/>
      <c r="J22" s="70"/>
      <c r="K22" s="52"/>
      <c r="L22" s="71">
        <v>2680000</v>
      </c>
      <c r="M22" s="29">
        <v>2680000</v>
      </c>
      <c r="N22" s="32" t="s">
        <v>141</v>
      </c>
      <c r="O22" s="17"/>
    </row>
    <row r="23" spans="1:15" ht="25.5" thickBot="1" x14ac:dyDescent="0.3">
      <c r="A23" s="49">
        <v>41</v>
      </c>
      <c r="B23" s="50" t="s">
        <v>83</v>
      </c>
      <c r="C23" s="51"/>
      <c r="D23" s="51">
        <v>3</v>
      </c>
      <c r="E23" s="51" t="s">
        <v>25</v>
      </c>
      <c r="F23" s="51" t="s">
        <v>16</v>
      </c>
      <c r="G23" s="78" t="s">
        <v>136</v>
      </c>
      <c r="H23" s="52"/>
      <c r="I23" s="52"/>
      <c r="J23" s="70"/>
      <c r="K23" s="52"/>
      <c r="L23" s="71"/>
      <c r="M23" s="29">
        <v>80000</v>
      </c>
      <c r="N23" s="32" t="s">
        <v>50</v>
      </c>
      <c r="O23" s="17"/>
    </row>
    <row r="24" spans="1:15" ht="15.75" thickBot="1" x14ac:dyDescent="0.3">
      <c r="A24" s="49">
        <v>42</v>
      </c>
      <c r="B24" s="50" t="s">
        <v>84</v>
      </c>
      <c r="C24" s="51"/>
      <c r="D24" s="51">
        <v>3</v>
      </c>
      <c r="E24" s="51" t="s">
        <v>25</v>
      </c>
      <c r="F24" s="51" t="s">
        <v>16</v>
      </c>
      <c r="G24" s="78" t="s">
        <v>122</v>
      </c>
      <c r="H24" s="52"/>
      <c r="I24" s="52"/>
      <c r="J24" s="70"/>
      <c r="K24" s="52"/>
      <c r="L24" s="71"/>
      <c r="M24" s="29">
        <v>550000</v>
      </c>
      <c r="N24" s="32" t="s">
        <v>50</v>
      </c>
      <c r="O24" s="17"/>
    </row>
    <row r="25" spans="1:15" ht="15.75" thickBot="1" x14ac:dyDescent="0.3">
      <c r="A25" s="49"/>
      <c r="B25" s="36" t="s">
        <v>85</v>
      </c>
      <c r="C25" s="49"/>
      <c r="D25" s="51"/>
      <c r="E25" s="51"/>
      <c r="F25" s="51"/>
      <c r="G25" s="78"/>
      <c r="H25" s="52"/>
      <c r="I25" s="52"/>
      <c r="J25" s="70"/>
      <c r="K25" s="52"/>
      <c r="L25" s="71"/>
      <c r="M25" s="29"/>
      <c r="N25" s="32"/>
      <c r="O25" s="17"/>
    </row>
    <row r="26" spans="1:15" ht="24.75" thickBot="1" x14ac:dyDescent="0.3">
      <c r="A26" s="49">
        <v>43</v>
      </c>
      <c r="B26" s="50" t="s">
        <v>86</v>
      </c>
      <c r="C26" s="51"/>
      <c r="D26" s="51"/>
      <c r="E26" s="51"/>
      <c r="F26" s="51" t="s">
        <v>16</v>
      </c>
      <c r="G26" s="78" t="s">
        <v>137</v>
      </c>
      <c r="H26" s="52"/>
      <c r="I26" s="52"/>
      <c r="J26" s="70"/>
      <c r="K26" s="52"/>
      <c r="L26" s="71">
        <v>400000</v>
      </c>
      <c r="M26" s="29">
        <v>400000</v>
      </c>
      <c r="N26" s="32" t="s">
        <v>50</v>
      </c>
      <c r="O26" s="17"/>
    </row>
    <row r="27" spans="1:15" ht="15.75" thickBot="1" x14ac:dyDescent="0.3">
      <c r="A27" s="49">
        <v>44</v>
      </c>
      <c r="B27" s="50" t="s">
        <v>87</v>
      </c>
      <c r="C27" s="51"/>
      <c r="D27" s="51">
        <v>5</v>
      </c>
      <c r="E27" s="51" t="s">
        <v>25</v>
      </c>
      <c r="F27" s="51" t="s">
        <v>16</v>
      </c>
      <c r="G27" s="78" t="s">
        <v>135</v>
      </c>
      <c r="H27" s="52"/>
      <c r="I27" s="52"/>
      <c r="J27" s="70"/>
      <c r="K27" s="52"/>
      <c r="L27" s="71"/>
      <c r="M27" s="29">
        <v>1000000</v>
      </c>
      <c r="N27" s="33" t="s">
        <v>142</v>
      </c>
      <c r="O27" s="17"/>
    </row>
    <row r="28" spans="1:15" ht="15.75" thickBot="1" x14ac:dyDescent="0.3">
      <c r="A28" s="49">
        <v>45</v>
      </c>
      <c r="B28" s="50" t="s">
        <v>88</v>
      </c>
      <c r="C28" s="51"/>
      <c r="D28" s="51">
        <v>5</v>
      </c>
      <c r="E28" s="51" t="s">
        <v>25</v>
      </c>
      <c r="F28" s="51" t="s">
        <v>16</v>
      </c>
      <c r="G28" s="78" t="s">
        <v>135</v>
      </c>
      <c r="H28" s="52"/>
      <c r="I28" s="52"/>
      <c r="J28" s="70"/>
      <c r="K28" s="52"/>
      <c r="L28" s="71">
        <v>400000</v>
      </c>
      <c r="M28" s="29">
        <v>400000</v>
      </c>
      <c r="N28" s="33" t="s">
        <v>139</v>
      </c>
      <c r="O28" s="17"/>
    </row>
    <row r="29" spans="1:15" ht="25.5" thickBot="1" x14ac:dyDescent="0.3">
      <c r="A29" s="49">
        <v>46</v>
      </c>
      <c r="B29" s="50" t="s">
        <v>89</v>
      </c>
      <c r="C29" s="51"/>
      <c r="D29" s="51">
        <v>4</v>
      </c>
      <c r="E29" s="51" t="s">
        <v>25</v>
      </c>
      <c r="F29" s="51" t="s">
        <v>16</v>
      </c>
      <c r="G29" s="78" t="s">
        <v>137</v>
      </c>
      <c r="H29" s="52"/>
      <c r="I29" s="52"/>
      <c r="J29" s="70"/>
      <c r="K29" s="52"/>
      <c r="L29" s="71">
        <v>100000</v>
      </c>
      <c r="M29" s="29">
        <v>100000</v>
      </c>
      <c r="N29" s="33" t="s">
        <v>50</v>
      </c>
      <c r="O29" s="17"/>
    </row>
    <row r="30" spans="1:15" ht="15.75" thickBot="1" x14ac:dyDescent="0.3">
      <c r="A30" s="49">
        <v>47</v>
      </c>
      <c r="B30" s="50" t="s">
        <v>90</v>
      </c>
      <c r="C30" s="51"/>
      <c r="D30" s="51" t="s">
        <v>25</v>
      </c>
      <c r="E30" s="51" t="s">
        <v>25</v>
      </c>
      <c r="F30" s="51" t="s">
        <v>16</v>
      </c>
      <c r="G30" s="78" t="s">
        <v>135</v>
      </c>
      <c r="H30" s="52"/>
      <c r="I30" s="52"/>
      <c r="J30" s="70"/>
      <c r="K30" s="52"/>
      <c r="L30" s="71"/>
      <c r="M30" s="29">
        <v>40000</v>
      </c>
      <c r="N30" s="33" t="s">
        <v>50</v>
      </c>
      <c r="O30" s="17"/>
    </row>
    <row r="31" spans="1:15" ht="15.75" thickBot="1" x14ac:dyDescent="0.3">
      <c r="A31" s="49">
        <v>48</v>
      </c>
      <c r="B31" s="50" t="s">
        <v>91</v>
      </c>
      <c r="C31" s="51"/>
      <c r="D31" s="51" t="s">
        <v>25</v>
      </c>
      <c r="E31" s="51" t="s">
        <v>25</v>
      </c>
      <c r="F31" s="51" t="s">
        <v>16</v>
      </c>
      <c r="G31" s="78" t="s">
        <v>135</v>
      </c>
      <c r="H31" s="52"/>
      <c r="I31" s="52"/>
      <c r="J31" s="70"/>
      <c r="K31" s="52"/>
      <c r="L31" s="71"/>
      <c r="M31" s="29">
        <v>40000</v>
      </c>
      <c r="N31" s="33" t="s">
        <v>50</v>
      </c>
      <c r="O31" s="17"/>
    </row>
    <row r="32" spans="1:15" ht="25.5" thickBot="1" x14ac:dyDescent="0.3">
      <c r="A32" s="49">
        <v>49</v>
      </c>
      <c r="B32" s="50" t="s">
        <v>92</v>
      </c>
      <c r="C32" s="51"/>
      <c r="D32" s="51" t="s">
        <v>25</v>
      </c>
      <c r="E32" s="51" t="s">
        <v>25</v>
      </c>
      <c r="F32" s="51" t="s">
        <v>16</v>
      </c>
      <c r="G32" s="78" t="s">
        <v>135</v>
      </c>
      <c r="H32" s="52"/>
      <c r="I32" s="52"/>
      <c r="J32" s="70"/>
      <c r="K32" s="52"/>
      <c r="L32" s="71"/>
      <c r="M32" s="29">
        <v>50000</v>
      </c>
      <c r="N32" s="33" t="s">
        <v>50</v>
      </c>
      <c r="O32" s="17"/>
    </row>
    <row r="33" spans="1:15" ht="24.75" thickBot="1" x14ac:dyDescent="0.3">
      <c r="A33" s="49">
        <v>50</v>
      </c>
      <c r="B33" s="50" t="s">
        <v>93</v>
      </c>
      <c r="C33" s="51"/>
      <c r="D33" s="51">
        <v>10</v>
      </c>
      <c r="E33" s="51" t="s">
        <v>25</v>
      </c>
      <c r="F33" s="51" t="s">
        <v>16</v>
      </c>
      <c r="G33" s="78" t="s">
        <v>137</v>
      </c>
      <c r="H33" s="52"/>
      <c r="I33" s="52"/>
      <c r="J33" s="70"/>
      <c r="K33" s="52"/>
      <c r="L33" s="71"/>
      <c r="M33" s="29">
        <v>100000</v>
      </c>
      <c r="N33" s="33" t="s">
        <v>50</v>
      </c>
      <c r="O33" s="17"/>
    </row>
    <row r="34" spans="1:15" ht="25.5" thickBot="1" x14ac:dyDescent="0.3">
      <c r="A34" s="49">
        <v>51</v>
      </c>
      <c r="B34" s="50" t="s">
        <v>94</v>
      </c>
      <c r="C34" s="51"/>
      <c r="D34" s="51" t="s">
        <v>25</v>
      </c>
      <c r="E34" s="51" t="s">
        <v>25</v>
      </c>
      <c r="F34" s="51" t="s">
        <v>16</v>
      </c>
      <c r="G34" s="78" t="s">
        <v>137</v>
      </c>
      <c r="H34" s="52"/>
      <c r="I34" s="52"/>
      <c r="J34" s="70"/>
      <c r="K34" s="52"/>
      <c r="L34" s="71"/>
      <c r="M34" s="29">
        <v>20000</v>
      </c>
      <c r="N34" s="33" t="s">
        <v>50</v>
      </c>
      <c r="O34" s="17"/>
    </row>
    <row r="35" spans="1:15" ht="24.75" thickBot="1" x14ac:dyDescent="0.3">
      <c r="A35" s="49">
        <v>52</v>
      </c>
      <c r="B35" s="50" t="s">
        <v>95</v>
      </c>
      <c r="C35" s="51"/>
      <c r="D35" s="51"/>
      <c r="E35" s="51"/>
      <c r="F35" s="51" t="s">
        <v>16</v>
      </c>
      <c r="G35" s="78" t="s">
        <v>137</v>
      </c>
      <c r="H35" s="52"/>
      <c r="I35" s="52"/>
      <c r="J35" s="70"/>
      <c r="K35" s="52"/>
      <c r="L35" s="71">
        <v>2850000</v>
      </c>
      <c r="M35" s="29">
        <v>2850000</v>
      </c>
      <c r="N35" s="33" t="s">
        <v>50</v>
      </c>
      <c r="O35" s="17"/>
    </row>
    <row r="36" spans="1:15" ht="15.75" thickBot="1" x14ac:dyDescent="0.3">
      <c r="A36" s="49"/>
      <c r="B36" s="36" t="s">
        <v>96</v>
      </c>
      <c r="C36" s="49"/>
      <c r="D36" s="51"/>
      <c r="E36" s="51"/>
      <c r="F36" s="51"/>
      <c r="G36" s="78"/>
      <c r="H36" s="52"/>
      <c r="I36" s="52"/>
      <c r="J36" s="70"/>
      <c r="K36" s="52"/>
      <c r="L36" s="71"/>
      <c r="M36" s="29"/>
      <c r="N36" s="33"/>
      <c r="O36" s="17"/>
    </row>
    <row r="37" spans="1:15" ht="25.5" thickBot="1" x14ac:dyDescent="0.3">
      <c r="A37" s="49">
        <v>53</v>
      </c>
      <c r="B37" s="50" t="s">
        <v>97</v>
      </c>
      <c r="C37" s="51"/>
      <c r="D37" s="51" t="s">
        <v>25</v>
      </c>
      <c r="E37" s="51" t="s">
        <v>25</v>
      </c>
      <c r="F37" s="51" t="s">
        <v>16</v>
      </c>
      <c r="G37" s="78" t="s">
        <v>122</v>
      </c>
      <c r="H37" s="52"/>
      <c r="I37" s="52"/>
      <c r="J37" s="70"/>
      <c r="K37" s="52"/>
      <c r="L37" s="71">
        <v>500000</v>
      </c>
      <c r="M37" s="29">
        <v>500000</v>
      </c>
      <c r="N37" s="33" t="s">
        <v>50</v>
      </c>
      <c r="O37" s="17"/>
    </row>
    <row r="38" spans="1:15" ht="15.75" thickBot="1" x14ac:dyDescent="0.3">
      <c r="A38" s="49">
        <v>54</v>
      </c>
      <c r="B38" s="50" t="s">
        <v>98</v>
      </c>
      <c r="C38" s="51"/>
      <c r="D38" s="51" t="s">
        <v>25</v>
      </c>
      <c r="E38" s="51" t="s">
        <v>25</v>
      </c>
      <c r="F38" s="51" t="s">
        <v>16</v>
      </c>
      <c r="G38" s="78" t="s">
        <v>122</v>
      </c>
      <c r="H38" s="52"/>
      <c r="I38" s="52"/>
      <c r="J38" s="70"/>
      <c r="K38" s="52"/>
      <c r="L38" s="71">
        <v>300000</v>
      </c>
      <c r="M38" s="29">
        <v>300000</v>
      </c>
      <c r="N38" s="33" t="s">
        <v>50</v>
      </c>
      <c r="O38" s="17"/>
    </row>
    <row r="39" spans="1:15" ht="15.75" thickBot="1" x14ac:dyDescent="0.3">
      <c r="A39" s="49">
        <v>55</v>
      </c>
      <c r="B39" s="36" t="s">
        <v>99</v>
      </c>
      <c r="C39" s="49"/>
      <c r="D39" s="51"/>
      <c r="E39" s="51"/>
      <c r="F39" s="51"/>
      <c r="G39" s="78"/>
      <c r="H39" s="52"/>
      <c r="I39" s="52"/>
      <c r="J39" s="70"/>
      <c r="K39" s="52"/>
      <c r="L39" s="71"/>
      <c r="M39" s="29"/>
      <c r="N39" s="33"/>
      <c r="O39" s="17"/>
    </row>
    <row r="40" spans="1:15" ht="15.75" thickBot="1" x14ac:dyDescent="0.3">
      <c r="A40" s="49">
        <v>56</v>
      </c>
      <c r="B40" s="50" t="s">
        <v>100</v>
      </c>
      <c r="C40" s="51"/>
      <c r="D40" s="51" t="s">
        <v>25</v>
      </c>
      <c r="E40" s="51" t="s">
        <v>25</v>
      </c>
      <c r="F40" s="51" t="s">
        <v>101</v>
      </c>
      <c r="G40" s="78" t="s">
        <v>122</v>
      </c>
      <c r="H40" s="52"/>
      <c r="I40" s="52"/>
      <c r="J40" s="70"/>
      <c r="K40" s="52"/>
      <c r="L40" s="71">
        <v>1000000</v>
      </c>
      <c r="M40" s="29">
        <v>1000000</v>
      </c>
      <c r="N40" s="33" t="s">
        <v>143</v>
      </c>
      <c r="O40" s="17"/>
    </row>
    <row r="41" spans="1:15" ht="15.75" thickBot="1" x14ac:dyDescent="0.3">
      <c r="A41" s="49">
        <v>57</v>
      </c>
      <c r="B41" s="50" t="s">
        <v>102</v>
      </c>
      <c r="C41" s="51"/>
      <c r="D41" s="51">
        <v>1</v>
      </c>
      <c r="E41" s="51" t="s">
        <v>25</v>
      </c>
      <c r="F41" s="51" t="s">
        <v>76</v>
      </c>
      <c r="G41" s="78" t="s">
        <v>122</v>
      </c>
      <c r="H41" s="52"/>
      <c r="I41" s="52"/>
      <c r="J41" s="70"/>
      <c r="K41" s="52"/>
      <c r="L41" s="71">
        <v>450000</v>
      </c>
      <c r="M41" s="29">
        <v>450000</v>
      </c>
      <c r="N41" s="33" t="s">
        <v>140</v>
      </c>
      <c r="O41" s="17"/>
    </row>
    <row r="42" spans="1:15" ht="15.75" thickBot="1" x14ac:dyDescent="0.3">
      <c r="A42" s="49">
        <v>58</v>
      </c>
      <c r="B42" s="50" t="s">
        <v>103</v>
      </c>
      <c r="C42" s="51"/>
      <c r="D42" s="51">
        <v>1</v>
      </c>
      <c r="E42" s="51" t="s">
        <v>25</v>
      </c>
      <c r="F42" s="51" t="s">
        <v>76</v>
      </c>
      <c r="G42" s="78" t="s">
        <v>122</v>
      </c>
      <c r="H42" s="52"/>
      <c r="I42" s="52"/>
      <c r="J42" s="70"/>
      <c r="K42" s="52"/>
      <c r="L42" s="71">
        <v>400000</v>
      </c>
      <c r="M42" s="29">
        <v>400000</v>
      </c>
      <c r="N42" s="33" t="s">
        <v>143</v>
      </c>
      <c r="O42" s="17"/>
    </row>
    <row r="43" spans="1:15" ht="15.75" thickBot="1" x14ac:dyDescent="0.3">
      <c r="A43" s="49">
        <v>59</v>
      </c>
      <c r="B43" s="50" t="s">
        <v>104</v>
      </c>
      <c r="C43" s="51"/>
      <c r="D43" s="51">
        <v>1</v>
      </c>
      <c r="E43" s="51" t="s">
        <v>25</v>
      </c>
      <c r="F43" s="51" t="s">
        <v>76</v>
      </c>
      <c r="G43" s="78" t="s">
        <v>122</v>
      </c>
      <c r="H43" s="52"/>
      <c r="I43" s="52"/>
      <c r="J43" s="70"/>
      <c r="K43" s="52"/>
      <c r="L43" s="71">
        <v>1400000</v>
      </c>
      <c r="M43" s="29">
        <v>1400000</v>
      </c>
      <c r="N43" s="33" t="s">
        <v>143</v>
      </c>
      <c r="O43" s="17"/>
    </row>
    <row r="44" spans="1:15" ht="15.75" thickBot="1" x14ac:dyDescent="0.3">
      <c r="A44" s="49">
        <v>60</v>
      </c>
      <c r="B44" s="50" t="s">
        <v>105</v>
      </c>
      <c r="C44" s="51"/>
      <c r="D44" s="51">
        <v>1</v>
      </c>
      <c r="E44" s="51" t="s">
        <v>25</v>
      </c>
      <c r="F44" s="51" t="s">
        <v>106</v>
      </c>
      <c r="G44" s="78" t="s">
        <v>122</v>
      </c>
      <c r="H44" s="52"/>
      <c r="I44" s="52"/>
      <c r="J44" s="70"/>
      <c r="K44" s="52"/>
      <c r="L44" s="71">
        <v>15000000</v>
      </c>
      <c r="M44" s="29">
        <v>15000000</v>
      </c>
      <c r="N44" s="33" t="s">
        <v>143</v>
      </c>
      <c r="O44" s="17"/>
    </row>
    <row r="45" spans="1:15" ht="25.5" thickBot="1" x14ac:dyDescent="0.3">
      <c r="A45" s="49">
        <v>61</v>
      </c>
      <c r="B45" s="50" t="s">
        <v>107</v>
      </c>
      <c r="C45" s="51"/>
      <c r="D45" s="51">
        <v>1</v>
      </c>
      <c r="E45" s="51" t="s">
        <v>25</v>
      </c>
      <c r="F45" s="51" t="s">
        <v>76</v>
      </c>
      <c r="G45" s="78" t="s">
        <v>122</v>
      </c>
      <c r="H45" s="52"/>
      <c r="I45" s="52"/>
      <c r="J45" s="70"/>
      <c r="K45" s="52"/>
      <c r="L45" s="71">
        <v>19000000</v>
      </c>
      <c r="M45" s="29">
        <v>19000000</v>
      </c>
      <c r="N45" s="33" t="s">
        <v>143</v>
      </c>
      <c r="O45" s="17"/>
    </row>
    <row r="46" spans="1:15" ht="25.5" thickBot="1" x14ac:dyDescent="0.3">
      <c r="A46" s="49">
        <v>62</v>
      </c>
      <c r="B46" s="50" t="s">
        <v>108</v>
      </c>
      <c r="C46" s="51"/>
      <c r="D46" s="51">
        <v>1</v>
      </c>
      <c r="E46" s="51" t="s">
        <v>25</v>
      </c>
      <c r="F46" s="51" t="s">
        <v>76</v>
      </c>
      <c r="G46" s="78" t="s">
        <v>122</v>
      </c>
      <c r="H46" s="52"/>
      <c r="I46" s="52"/>
      <c r="J46" s="70"/>
      <c r="K46" s="52"/>
      <c r="L46" s="71">
        <v>15000000</v>
      </c>
      <c r="M46" s="29">
        <v>15000000</v>
      </c>
      <c r="N46" s="33" t="s">
        <v>143</v>
      </c>
      <c r="O46" s="15"/>
    </row>
    <row r="47" spans="1:15" ht="15.75" thickBot="1" x14ac:dyDescent="0.3">
      <c r="A47" s="49">
        <v>63</v>
      </c>
      <c r="B47" s="50" t="s">
        <v>109</v>
      </c>
      <c r="C47" s="51"/>
      <c r="D47" s="51">
        <v>1</v>
      </c>
      <c r="E47" s="51" t="s">
        <v>25</v>
      </c>
      <c r="F47" s="51" t="s">
        <v>76</v>
      </c>
      <c r="G47" s="78" t="s">
        <v>122</v>
      </c>
      <c r="H47" s="52"/>
      <c r="I47" s="52"/>
      <c r="J47" s="70"/>
      <c r="K47" s="52"/>
      <c r="L47" s="71">
        <v>2400000</v>
      </c>
      <c r="M47" s="29">
        <v>2400000</v>
      </c>
      <c r="N47" s="33" t="s">
        <v>139</v>
      </c>
      <c r="O47" s="15"/>
    </row>
    <row r="48" spans="1:15" ht="15.75" thickBot="1" x14ac:dyDescent="0.3">
      <c r="A48" s="49">
        <v>64</v>
      </c>
      <c r="B48" s="50" t="s">
        <v>110</v>
      </c>
      <c r="C48" s="51"/>
      <c r="D48" s="51">
        <v>1</v>
      </c>
      <c r="E48" s="51" t="s">
        <v>25</v>
      </c>
      <c r="F48" s="51" t="s">
        <v>76</v>
      </c>
      <c r="G48" s="78" t="s">
        <v>122</v>
      </c>
      <c r="H48" s="52"/>
      <c r="I48" s="52"/>
      <c r="J48" s="70"/>
      <c r="K48" s="52"/>
      <c r="L48" s="71">
        <v>400000</v>
      </c>
      <c r="M48" s="29">
        <v>400000</v>
      </c>
      <c r="N48" s="33" t="s">
        <v>143</v>
      </c>
      <c r="O48" s="15"/>
    </row>
    <row r="49" spans="1:15" ht="15.75" thickBot="1" x14ac:dyDescent="0.3">
      <c r="A49" s="53">
        <v>65</v>
      </c>
      <c r="B49" s="54" t="s">
        <v>111</v>
      </c>
      <c r="C49" s="55"/>
      <c r="D49" s="55">
        <v>1</v>
      </c>
      <c r="E49" s="55" t="s">
        <v>25</v>
      </c>
      <c r="F49" s="55" t="s">
        <v>106</v>
      </c>
      <c r="G49" s="79" t="s">
        <v>122</v>
      </c>
      <c r="H49" s="72"/>
      <c r="I49" s="72"/>
      <c r="J49" s="73"/>
      <c r="K49" s="72"/>
      <c r="L49" s="74">
        <v>3000000</v>
      </c>
      <c r="M49" s="30">
        <v>3000000</v>
      </c>
      <c r="N49" s="33" t="s">
        <v>143</v>
      </c>
      <c r="O49" s="15"/>
    </row>
    <row r="50" spans="1:15" ht="15.75" thickBot="1" x14ac:dyDescent="0.3">
      <c r="A50" s="49">
        <v>66</v>
      </c>
      <c r="B50" s="50" t="s">
        <v>112</v>
      </c>
      <c r="C50" s="51"/>
      <c r="D50" s="51"/>
      <c r="E50" s="51"/>
      <c r="F50" s="51"/>
      <c r="G50" s="78" t="s">
        <v>122</v>
      </c>
      <c r="H50" s="52"/>
      <c r="I50" s="52"/>
      <c r="J50" s="70"/>
      <c r="K50" s="52"/>
      <c r="L50" s="71">
        <v>15000000</v>
      </c>
      <c r="M50" s="29">
        <v>15000000</v>
      </c>
      <c r="N50" s="33" t="s">
        <v>113</v>
      </c>
      <c r="O50" s="15"/>
    </row>
    <row r="51" spans="1:15" ht="15.75" thickBot="1" x14ac:dyDescent="0.3">
      <c r="A51" s="49">
        <v>67</v>
      </c>
      <c r="B51" s="50" t="s">
        <v>114</v>
      </c>
      <c r="C51" s="51"/>
      <c r="D51" s="51"/>
      <c r="E51" s="51" t="s">
        <v>25</v>
      </c>
      <c r="F51" s="51" t="s">
        <v>23</v>
      </c>
      <c r="G51" s="78" t="s">
        <v>122</v>
      </c>
      <c r="H51" s="52"/>
      <c r="I51" s="52"/>
      <c r="J51" s="70"/>
      <c r="K51" s="52"/>
      <c r="L51" s="71"/>
      <c r="M51" s="29"/>
      <c r="N51" s="27"/>
      <c r="O51" s="15"/>
    </row>
    <row r="52" spans="1:15" ht="15.75" thickBot="1" x14ac:dyDescent="0.3">
      <c r="A52" s="93" t="s">
        <v>115</v>
      </c>
      <c r="B52" s="83"/>
      <c r="C52" s="83"/>
      <c r="D52" s="83"/>
      <c r="E52" s="83"/>
      <c r="F52" s="83"/>
      <c r="G52" s="83"/>
      <c r="H52" s="75">
        <f t="shared" ref="H52:M52" si="0">SUM(H8:H51)</f>
        <v>0</v>
      </c>
      <c r="I52" s="75">
        <f t="shared" si="0"/>
        <v>12903000</v>
      </c>
      <c r="J52" s="76">
        <f t="shared" si="0"/>
        <v>180000</v>
      </c>
      <c r="K52" s="75">
        <f t="shared" si="0"/>
        <v>49000001</v>
      </c>
      <c r="L52" s="77">
        <f t="shared" si="0"/>
        <v>445318000</v>
      </c>
      <c r="M52" s="31">
        <f t="shared" si="0"/>
        <v>512133000</v>
      </c>
      <c r="N52" s="33"/>
      <c r="O52" s="15"/>
    </row>
  </sheetData>
  <mergeCells count="17">
    <mergeCell ref="A8:G8"/>
    <mergeCell ref="A6:A7"/>
    <mergeCell ref="A5:B5"/>
    <mergeCell ref="A52:G52"/>
    <mergeCell ref="B6:B7"/>
    <mergeCell ref="C6:C7"/>
    <mergeCell ref="M1:N2"/>
    <mergeCell ref="N5:N7"/>
    <mergeCell ref="D5:G5"/>
    <mergeCell ref="G6:G7"/>
    <mergeCell ref="E6:E7"/>
    <mergeCell ref="D6:D7"/>
    <mergeCell ref="M3:N4"/>
    <mergeCell ref="M5:M7"/>
    <mergeCell ref="F6:F7"/>
    <mergeCell ref="A1:K2"/>
    <mergeCell ref="H5:L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UBUNTU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Hendri</dc:creator>
  <cp:lastModifiedBy>Hendri</cp:lastModifiedBy>
  <cp:lastPrinted>2013-05-22T13:49:10Z</cp:lastPrinted>
  <dcterms:created xsi:type="dcterms:W3CDTF">2013-03-27T06:37:51Z</dcterms:created>
  <dcterms:modified xsi:type="dcterms:W3CDTF">2014-05-26T13:13:09Z</dcterms:modified>
</cp:coreProperties>
</file>